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oznanfiles\HR\HR_BP\Kalendarz_2026\"/>
    </mc:Choice>
  </mc:AlternateContent>
  <xr:revisionPtr revIDLastSave="0" documentId="13_ncr:1_{B0684B81-CDA9-4072-A238-4E742FCC7B1F}" xr6:coauthVersionLast="47" xr6:coauthVersionMax="47" xr10:uidLastSave="{00000000-0000-0000-0000-000000000000}"/>
  <bookViews>
    <workbookView xWindow="-120" yWindow="-120" windowWidth="29040" windowHeight="15720" tabRatio="886" xr2:uid="{1B9A23D1-02CF-4B78-A57B-CAB01A87D3A1}"/>
  </bookViews>
  <sheets>
    <sheet name="2026 - 5 okresów" sheetId="50" r:id="rId1"/>
    <sheet name="2026 SD" sheetId="49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Key1" hidden="1">#REF!</definedName>
    <definedName name="_Key2" hidden="1">#REF!</definedName>
    <definedName name="_Order1" hidden="1">0</definedName>
    <definedName name="_Order2" hidden="1">0</definedName>
    <definedName name="_Sort" hidden="1">#REF!</definedName>
    <definedName name="add_may">#REF!</definedName>
    <definedName name="addjuly">#REF!</definedName>
    <definedName name="BBB" hidden="1">#REF!</definedName>
    <definedName name="ceny">[1]Sheet2!$A$1:$D$62</definedName>
    <definedName name="containers">#REF!</definedName>
    <definedName name="demand">[2]Result!#REF!</definedName>
    <definedName name="dzm">[3]Stale!$B$7</definedName>
    <definedName name="June_order">#REF!</definedName>
    <definedName name="order_2ndhalf">#REF!</definedName>
    <definedName name="pelna">[3]Stale!$B$4</definedName>
    <definedName name="pol">[3]Stale!$B$5</definedName>
    <definedName name="prod_may">#REF!</definedName>
    <definedName name="revceny">[4]rev_price!$A$2:$C$125</definedName>
    <definedName name="sales">[5]sales200101!$C$25:$L$82</definedName>
    <definedName name="zm">[3]Stale!$B$6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1" i="50" l="1"/>
  <c r="AQ11" i="50"/>
  <c r="AP11" i="50"/>
  <c r="AO11" i="50"/>
  <c r="AR10" i="50"/>
  <c r="AQ10" i="50"/>
  <c r="AO10" i="50"/>
  <c r="AP10" i="50"/>
  <c r="AR9" i="50"/>
  <c r="AQ9" i="50"/>
  <c r="AP9" i="50"/>
  <c r="AO9" i="50"/>
  <c r="AR8" i="50"/>
  <c r="AQ8" i="50"/>
  <c r="AP8" i="50"/>
  <c r="AO8" i="50"/>
  <c r="AR7" i="50"/>
  <c r="AQ7" i="50"/>
  <c r="AP7" i="50"/>
  <c r="AO7" i="50"/>
  <c r="D114" i="50" l="1"/>
  <c r="D116" i="50" s="1"/>
  <c r="D113" i="50"/>
  <c r="D115" i="50" s="1"/>
  <c r="AM12" i="50"/>
  <c r="AV11" i="50"/>
  <c r="AU11" i="50"/>
  <c r="AT11" i="50"/>
  <c r="AS11" i="50"/>
  <c r="AN11" i="50"/>
  <c r="AT10" i="50"/>
  <c r="AS10" i="50"/>
  <c r="AV10" i="50"/>
  <c r="AU10" i="50"/>
  <c r="AN10" i="50"/>
  <c r="AL10" i="50"/>
  <c r="AU9" i="50"/>
  <c r="AY9" i="50" s="1"/>
  <c r="AS9" i="50"/>
  <c r="AW9" i="50" s="1"/>
  <c r="AV9" i="50"/>
  <c r="AZ9" i="50" s="1"/>
  <c r="AT9" i="50"/>
  <c r="AN9" i="50"/>
  <c r="AL9" i="50"/>
  <c r="AU8" i="50"/>
  <c r="AY8" i="50" s="1"/>
  <c r="AV8" i="50"/>
  <c r="AZ8" i="50" s="1"/>
  <c r="AT8" i="50"/>
  <c r="AX8" i="50" s="1"/>
  <c r="AS8" i="50"/>
  <c r="AN8" i="50"/>
  <c r="AL8" i="50"/>
  <c r="AR12" i="50"/>
  <c r="AQ12" i="50"/>
  <c r="AT7" i="50"/>
  <c r="AS7" i="50"/>
  <c r="AN7" i="50"/>
  <c r="AL7" i="50"/>
  <c r="AW11" i="50" l="1"/>
  <c r="BA11" i="50" s="1"/>
  <c r="AX11" i="50"/>
  <c r="AZ11" i="50"/>
  <c r="AY11" i="50"/>
  <c r="AX10" i="50"/>
  <c r="AN12" i="50"/>
  <c r="AZ10" i="50"/>
  <c r="AW10" i="50"/>
  <c r="AY10" i="50"/>
  <c r="AX9" i="50"/>
  <c r="AW8" i="50"/>
  <c r="BA8" i="50" s="1"/>
  <c r="AT12" i="50"/>
  <c r="AX7" i="50"/>
  <c r="BA9" i="50"/>
  <c r="AS12" i="50"/>
  <c r="AW7" i="50"/>
  <c r="AU7" i="50"/>
  <c r="AV7" i="50"/>
  <c r="AO12" i="50"/>
  <c r="AP12" i="50"/>
  <c r="BA10" i="50" l="1"/>
  <c r="AX12" i="50"/>
  <c r="AZ7" i="50"/>
  <c r="AZ12" i="50" s="1"/>
  <c r="AV12" i="50"/>
  <c r="AW12" i="50"/>
  <c r="AY7" i="50"/>
  <c r="AY12" i="50" s="1"/>
  <c r="AU12" i="50"/>
  <c r="BA12" i="50" l="1"/>
  <c r="BA7" i="50"/>
</calcChain>
</file>

<file path=xl/sharedStrings.xml><?xml version="1.0" encoding="utf-8"?>
<sst xmlns="http://schemas.openxmlformats.org/spreadsheetml/2006/main" count="2218" uniqueCount="61">
  <si>
    <t>DATA</t>
  </si>
  <si>
    <t>A</t>
  </si>
  <si>
    <t xml:space="preserve"> Brygada A</t>
  </si>
  <si>
    <t>R</t>
  </si>
  <si>
    <t>B</t>
  </si>
  <si>
    <t xml:space="preserve"> Brygada B</t>
  </si>
  <si>
    <t>C</t>
  </si>
  <si>
    <t xml:space="preserve"> Brygada C</t>
  </si>
  <si>
    <t>D</t>
  </si>
  <si>
    <t xml:space="preserve"> Brygada D</t>
  </si>
  <si>
    <t>MARZEC</t>
  </si>
  <si>
    <t>LUTY</t>
  </si>
  <si>
    <t>STYCZEŃ</t>
  </si>
  <si>
    <t>KWIECIEŃ</t>
  </si>
  <si>
    <t>MAJ</t>
  </si>
  <si>
    <t>CZERWIEC</t>
  </si>
  <si>
    <t>GRUDZIEŃ</t>
  </si>
  <si>
    <t>LISTOPAD</t>
  </si>
  <si>
    <t>PAŹDZIERNIK</t>
  </si>
  <si>
    <t>WRZESIEŃ</t>
  </si>
  <si>
    <t>SIERPIEŃ</t>
  </si>
  <si>
    <t>LIPIEC</t>
  </si>
  <si>
    <t>CHEMICAL ROOM</t>
  </si>
  <si>
    <t>BB</t>
  </si>
  <si>
    <t>BB TDM</t>
  </si>
  <si>
    <t>TXC</t>
  </si>
  <si>
    <t>LABO</t>
  </si>
  <si>
    <t>CUTTING</t>
  </si>
  <si>
    <t>EXTRUDING</t>
  </si>
  <si>
    <t>BEAD</t>
  </si>
  <si>
    <t>ASS_1 &amp; 2</t>
  </si>
  <si>
    <t>Od</t>
  </si>
  <si>
    <t>Do</t>
  </si>
  <si>
    <t>PLAN PRACY 2026 SYSTEM 12h</t>
  </si>
  <si>
    <t>KALENDARZ STANDARDOWY</t>
  </si>
  <si>
    <t>CURING</t>
  </si>
  <si>
    <t>FI</t>
  </si>
  <si>
    <t>SORTING AREA</t>
  </si>
  <si>
    <t>Okres rozliczeniowy</t>
  </si>
  <si>
    <t>Norma czasu pracy (dni)</t>
  </si>
  <si>
    <t>Norma czasu pracy (godziny)</t>
  </si>
  <si>
    <t>Liczba dni pracy</t>
  </si>
  <si>
    <t>Liczba godzin pracy</t>
  </si>
  <si>
    <t>Liczba dni (8H)</t>
  </si>
  <si>
    <t>Liczba godzin (8H)</t>
  </si>
  <si>
    <t>średnio</t>
  </si>
  <si>
    <t>SUMA</t>
  </si>
  <si>
    <t>wolne weekendy</t>
  </si>
  <si>
    <t>RAW MATERIALS WHS</t>
  </si>
  <si>
    <t>MAINT</t>
  </si>
  <si>
    <t>sobota</t>
  </si>
  <si>
    <t>niedziela/święto</t>
  </si>
  <si>
    <t>przerwa urlopowa</t>
  </si>
  <si>
    <t>R-ka</t>
  </si>
  <si>
    <t>możliwy termin dodatkowego dnia wolnego (R) - do potwierdzenia przed okresem rozliczeniowym</t>
  </si>
  <si>
    <t>zmiana układu standardowego</t>
  </si>
  <si>
    <t>urlop wypoczynkowy</t>
  </si>
  <si>
    <t>urlop wypoczynkowy dla części brygady</t>
  </si>
  <si>
    <t>R-ka do wykorzystania w okresie letniego postoju</t>
  </si>
  <si>
    <t xml:space="preserve">Dodatkowe godziny wolne (R) w 2026 roku </t>
  </si>
  <si>
    <t xml:space="preserve">PLAN PRACY 2026 SYSTEM 12h - Lipiec/Sierpień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</si>
</sst>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d\ mmm;@"/>
    <numFmt numFmtId="165" formatCode="d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 CE"/>
      <family val="2"/>
    </font>
    <font>
      <sz val="11"/>
      <name val="Arial CE"/>
      <charset val="238"/>
    </font>
    <font>
      <sz val="11"/>
      <color theme="0"/>
      <name val="Arial CE"/>
      <charset val="238"/>
    </font>
    <font>
      <sz val="11"/>
      <color rgb="FF000000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66FF"/>
      </left>
      <right style="thin">
        <color indexed="64"/>
      </right>
      <top style="thick">
        <color rgb="FFFF66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66FF"/>
      </top>
      <bottom style="thin">
        <color indexed="64"/>
      </bottom>
      <diagonal/>
    </border>
    <border>
      <left/>
      <right style="thin">
        <color indexed="64"/>
      </right>
      <top style="thick">
        <color rgb="FFFF66FF"/>
      </top>
      <bottom style="thin">
        <color indexed="64"/>
      </bottom>
      <diagonal/>
    </border>
    <border>
      <left style="thin">
        <color indexed="64"/>
      </left>
      <right style="thick">
        <color rgb="FFFF66FF"/>
      </right>
      <top style="thick">
        <color rgb="FFFF66FF"/>
      </top>
      <bottom style="thin">
        <color indexed="64"/>
      </bottom>
      <diagonal/>
    </border>
    <border>
      <left style="thick">
        <color rgb="FFFF66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66FF"/>
      </right>
      <top style="thin">
        <color indexed="64"/>
      </top>
      <bottom style="thin">
        <color indexed="64"/>
      </bottom>
      <diagonal/>
    </border>
    <border>
      <left style="thick">
        <color rgb="FFFF66FF"/>
      </left>
      <right style="thin">
        <color indexed="64"/>
      </right>
      <top style="thin">
        <color indexed="64"/>
      </top>
      <bottom style="thick">
        <color rgb="FFFF66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66FF"/>
      </bottom>
      <diagonal/>
    </border>
    <border>
      <left/>
      <right style="thin">
        <color indexed="64"/>
      </right>
      <top style="thin">
        <color indexed="64"/>
      </top>
      <bottom style="thick">
        <color rgb="FFFF66FF"/>
      </bottom>
      <diagonal/>
    </border>
    <border>
      <left style="thin">
        <color indexed="64"/>
      </left>
      <right style="thick">
        <color rgb="FFFF66FF"/>
      </right>
      <top style="thin">
        <color indexed="64"/>
      </top>
      <bottom style="thick">
        <color rgb="FFFF66FF"/>
      </bottom>
      <diagonal/>
    </border>
    <border>
      <left style="medium">
        <color rgb="FFFF00FF"/>
      </left>
      <right style="thin">
        <color indexed="64"/>
      </right>
      <top style="medium">
        <color rgb="FFFF00FF"/>
      </top>
      <bottom style="thin">
        <color indexed="64"/>
      </bottom>
      <diagonal/>
    </border>
    <border>
      <left style="thin">
        <color indexed="64"/>
      </left>
      <right style="medium">
        <color rgb="FFFF00FF"/>
      </right>
      <top style="medium">
        <color rgb="FFFF00FF"/>
      </top>
      <bottom style="thin">
        <color indexed="64"/>
      </bottom>
      <diagonal/>
    </border>
    <border>
      <left style="medium">
        <color rgb="FFFF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FF"/>
      </right>
      <top style="thin">
        <color indexed="64"/>
      </top>
      <bottom style="thin">
        <color indexed="64"/>
      </bottom>
      <diagonal/>
    </border>
    <border>
      <left style="medium">
        <color rgb="FFFF00FF"/>
      </left>
      <right style="thin">
        <color indexed="64"/>
      </right>
      <top style="thin">
        <color indexed="64"/>
      </top>
      <bottom style="medium">
        <color rgb="FFFF00FF"/>
      </bottom>
      <diagonal/>
    </border>
    <border>
      <left style="thin">
        <color indexed="64"/>
      </left>
      <right style="medium">
        <color rgb="FFFF00FF"/>
      </right>
      <top style="thin">
        <color indexed="64"/>
      </top>
      <bottom style="medium">
        <color rgb="FFFF00FF"/>
      </bottom>
      <diagonal/>
    </border>
    <border>
      <left style="thin">
        <color indexed="64"/>
      </left>
      <right style="thin">
        <color indexed="64"/>
      </right>
      <top style="medium">
        <color rgb="FFFF00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FF"/>
      </bottom>
      <diagonal/>
    </border>
    <border>
      <left style="medium">
        <color rgb="FFFF00FF"/>
      </left>
      <right style="medium">
        <color rgb="FFFF00FF"/>
      </right>
      <top style="medium">
        <color rgb="FFFF00FF"/>
      </top>
      <bottom style="thin">
        <color indexed="64"/>
      </bottom>
      <diagonal/>
    </border>
    <border>
      <left style="medium">
        <color rgb="FFFF00FF"/>
      </left>
      <right style="medium">
        <color rgb="FFFF00FF"/>
      </right>
      <top style="thin">
        <color indexed="64"/>
      </top>
      <bottom style="thin">
        <color indexed="64"/>
      </bottom>
      <diagonal/>
    </border>
    <border>
      <left style="medium">
        <color rgb="FFFF00FF"/>
      </left>
      <right style="medium">
        <color rgb="FFFF00FF"/>
      </right>
      <top style="thin">
        <color indexed="64"/>
      </top>
      <bottom style="medium">
        <color rgb="FFFF00FF"/>
      </bottom>
      <diagonal/>
    </border>
    <border>
      <left/>
      <right style="medium">
        <color rgb="FFFF00FF"/>
      </right>
      <top style="medium">
        <color rgb="FFFF00FF"/>
      </top>
      <bottom style="thin">
        <color indexed="64"/>
      </bottom>
      <diagonal/>
    </border>
    <border>
      <left/>
      <right style="medium">
        <color rgb="FFFF00FF"/>
      </right>
      <top style="thin">
        <color indexed="64"/>
      </top>
      <bottom style="thin">
        <color indexed="64"/>
      </bottom>
      <diagonal/>
    </border>
    <border>
      <left/>
      <right style="medium">
        <color rgb="FFFF00FF"/>
      </right>
      <top style="thin">
        <color indexed="64"/>
      </top>
      <bottom style="medium">
        <color rgb="FFFF00FF"/>
      </bottom>
      <diagonal/>
    </border>
    <border>
      <left/>
      <right style="thin">
        <color indexed="64"/>
      </right>
      <top style="medium">
        <color rgb="FFFF00FF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FF00FF"/>
      </bottom>
      <diagonal/>
    </border>
    <border>
      <left style="thick">
        <color rgb="FF00B050"/>
      </left>
      <right style="thin">
        <color indexed="64"/>
      </right>
      <top style="thick">
        <color rgb="FF00B050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ck">
        <color rgb="FF00B050"/>
      </top>
      <bottom style="thin">
        <color indexed="64"/>
      </bottom>
      <diagonal/>
    </border>
    <border>
      <left style="thick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 style="thin">
        <color indexed="64"/>
      </right>
      <top style="thin">
        <color indexed="64"/>
      </top>
      <bottom style="thick">
        <color rgb="FF00B050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ck">
        <color rgb="FF00B05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thin">
        <color indexed="64"/>
      </top>
      <bottom style="thick">
        <color rgb="FF00B050"/>
      </bottom>
      <diagonal/>
    </border>
    <border>
      <left style="medium">
        <color theme="4" tint="-0.24994659260841701"/>
      </left>
      <right style="thin">
        <color indexed="64"/>
      </right>
      <top style="medium">
        <color theme="4" tint="-0.24994659260841701"/>
      </top>
      <bottom style="thin">
        <color indexed="64"/>
      </bottom>
      <diagonal/>
    </border>
    <border>
      <left style="thin">
        <color indexed="64"/>
      </left>
      <right style="medium">
        <color theme="4" tint="-0.24994659260841701"/>
      </right>
      <top style="medium">
        <color theme="4" tint="-0.24994659260841701"/>
      </top>
      <bottom style="thin">
        <color indexed="64"/>
      </bottom>
      <diagonal/>
    </border>
    <border>
      <left style="medium">
        <color theme="4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4" tint="-0.24994659260841701"/>
      </left>
      <right style="thin">
        <color indexed="64"/>
      </right>
      <top style="thin">
        <color indexed="64"/>
      </top>
      <bottom style="medium">
        <color theme="4" tint="-0.24994659260841701"/>
      </bottom>
      <diagonal/>
    </border>
    <border>
      <left style="thin">
        <color indexed="64"/>
      </left>
      <right style="medium">
        <color theme="4" tint="-0.24994659260841701"/>
      </right>
      <top style="thin">
        <color indexed="64"/>
      </top>
      <bottom style="medium">
        <color theme="4" tint="-0.24994659260841701"/>
      </bottom>
      <diagonal/>
    </border>
    <border>
      <left style="thick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medium">
        <color theme="4" tint="-0.24994659260841701"/>
      </left>
      <right style="thick">
        <color rgb="FF00B050"/>
      </right>
      <top style="medium">
        <color theme="4" tint="-0.24994659260841701"/>
      </top>
      <bottom style="thin">
        <color indexed="64"/>
      </bottom>
      <diagonal/>
    </border>
    <border>
      <left style="medium">
        <color theme="4" tint="-0.24994659260841701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medium">
        <color theme="4" tint="-0.24994659260841701"/>
      </left>
      <right style="thick">
        <color rgb="FF00B050"/>
      </right>
      <top style="thin">
        <color indexed="64"/>
      </top>
      <bottom style="medium">
        <color theme="4" tint="-0.24994659260841701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7" fillId="0" borderId="0"/>
    <xf numFmtId="0" fontId="1" fillId="0" borderId="0"/>
    <xf numFmtId="0" fontId="1" fillId="0" borderId="0"/>
  </cellStyleXfs>
  <cellXfs count="263">
    <xf numFmtId="0" fontId="0" fillId="0" borderId="0" xfId="0"/>
    <xf numFmtId="0" fontId="3" fillId="0" borderId="1" xfId="1" applyFont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/>
    </xf>
    <xf numFmtId="0" fontId="6" fillId="0" borderId="1" xfId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5" fillId="0" borderId="1" xfId="2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Fill="1"/>
    <xf numFmtId="0" fontId="5" fillId="3" borderId="1" xfId="2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0" fillId="0" borderId="0" xfId="0" applyFill="1" applyBorder="1"/>
    <xf numFmtId="0" fontId="0" fillId="6" borderId="0" xfId="0" applyFill="1"/>
    <xf numFmtId="0" fontId="6" fillId="0" borderId="4" xfId="1" applyFont="1" applyBorder="1" applyAlignment="1">
      <alignment horizontal="left" vertical="center"/>
    </xf>
    <xf numFmtId="0" fontId="0" fillId="5" borderId="1" xfId="0" applyFill="1" applyBorder="1"/>
    <xf numFmtId="0" fontId="0" fillId="0" borderId="1" xfId="0" applyBorder="1"/>
    <xf numFmtId="0" fontId="12" fillId="4" borderId="6" xfId="3" applyFont="1" applyFill="1" applyBorder="1" applyAlignment="1">
      <alignment horizontal="center" vertical="center"/>
    </xf>
    <xf numFmtId="0" fontId="12" fillId="4" borderId="1" xfId="3" applyFont="1" applyFill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4" xfId="3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/>
    </xf>
    <xf numFmtId="0" fontId="12" fillId="4" borderId="4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4" borderId="4" xfId="3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/>
    </xf>
    <xf numFmtId="0" fontId="12" fillId="8" borderId="1" xfId="3" applyFont="1" applyFill="1" applyBorder="1" applyAlignment="1">
      <alignment horizontal="center" vertical="center"/>
    </xf>
    <xf numFmtId="0" fontId="12" fillId="8" borderId="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0" fillId="7" borderId="0" xfId="0" applyFill="1"/>
    <xf numFmtId="0" fontId="12" fillId="8" borderId="4" xfId="3" applyFont="1" applyFill="1" applyBorder="1" applyAlignment="1">
      <alignment horizontal="center" vertical="center"/>
    </xf>
    <xf numFmtId="0" fontId="12" fillId="8" borderId="4" xfId="1" applyFont="1" applyFill="1" applyBorder="1" applyAlignment="1">
      <alignment horizontal="center" vertical="center"/>
    </xf>
    <xf numFmtId="0" fontId="0" fillId="5" borderId="0" xfId="0" applyFill="1" applyBorder="1"/>
    <xf numFmtId="0" fontId="6" fillId="0" borderId="0" xfId="1" applyFont="1" applyBorder="1" applyAlignment="1">
      <alignment horizontal="left" vertical="center"/>
    </xf>
    <xf numFmtId="0" fontId="12" fillId="0" borderId="0" xfId="3" applyFont="1" applyBorder="1" applyAlignment="1">
      <alignment horizontal="center" vertical="center"/>
    </xf>
    <xf numFmtId="0" fontId="0" fillId="9" borderId="0" xfId="0" applyFill="1"/>
    <xf numFmtId="0" fontId="13" fillId="0" borderId="0" xfId="3" applyFont="1" applyFill="1" applyBorder="1" applyAlignment="1">
      <alignment horizontal="center" vertical="center"/>
    </xf>
    <xf numFmtId="0" fontId="14" fillId="10" borderId="1" xfId="0" applyFont="1" applyFill="1" applyBorder="1"/>
    <xf numFmtId="0" fontId="14" fillId="10" borderId="1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164" fontId="14" fillId="10" borderId="1" xfId="0" applyNumberFormat="1" applyFont="1" applyFill="1" applyBorder="1" applyAlignment="1">
      <alignment horizontal="center" vertical="center"/>
    </xf>
    <xf numFmtId="0" fontId="15" fillId="0" borderId="1" xfId="0" applyFont="1" applyBorder="1"/>
    <xf numFmtId="2" fontId="0" fillId="0" borderId="0" xfId="0" applyNumberFormat="1"/>
    <xf numFmtId="0" fontId="12" fillId="0" borderId="11" xfId="3" applyFont="1" applyBorder="1" applyAlignment="1">
      <alignment horizontal="center" vertical="center"/>
    </xf>
    <xf numFmtId="0" fontId="12" fillId="0" borderId="12" xfId="3" applyFont="1" applyBorder="1" applyAlignment="1">
      <alignment horizontal="center" vertical="center"/>
    </xf>
    <xf numFmtId="0" fontId="12" fillId="4" borderId="13" xfId="3" applyFont="1" applyFill="1" applyBorder="1" applyAlignment="1">
      <alignment horizontal="center" vertical="center"/>
    </xf>
    <xf numFmtId="0" fontId="12" fillId="4" borderId="12" xfId="3" applyFont="1" applyFill="1" applyBorder="1" applyAlignment="1">
      <alignment horizontal="center" vertical="center"/>
    </xf>
    <xf numFmtId="0" fontId="12" fillId="0" borderId="14" xfId="3" applyFont="1" applyBorder="1" applyAlignment="1">
      <alignment horizontal="center" vertical="center"/>
    </xf>
    <xf numFmtId="0" fontId="12" fillId="4" borderId="11" xfId="3" applyFont="1" applyFill="1" applyBorder="1" applyAlignment="1">
      <alignment horizontal="center" vertical="center"/>
    </xf>
    <xf numFmtId="0" fontId="12" fillId="4" borderId="15" xfId="3" applyFont="1" applyFill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4" borderId="16" xfId="3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12" fillId="4" borderId="17" xfId="3" applyFont="1" applyFill="1" applyBorder="1" applyAlignment="1">
      <alignment horizontal="center" vertical="center"/>
    </xf>
    <xf numFmtId="0" fontId="12" fillId="4" borderId="18" xfId="3" applyFont="1" applyFill="1" applyBorder="1" applyAlignment="1">
      <alignment horizontal="center" vertical="center"/>
    </xf>
    <xf numFmtId="0" fontId="12" fillId="0" borderId="19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0" fontId="12" fillId="4" borderId="20" xfId="3" applyFont="1" applyFill="1" applyBorder="1" applyAlignment="1">
      <alignment horizontal="center" vertical="center"/>
    </xf>
    <xf numFmtId="0" fontId="12" fillId="0" borderId="17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0" xfId="3" applyFont="1" applyFill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5" fillId="0" borderId="8" xfId="2" applyFont="1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12" fillId="4" borderId="21" xfId="3" applyFont="1" applyFill="1" applyBorder="1" applyAlignment="1">
      <alignment horizontal="center" vertical="center"/>
    </xf>
    <xf numFmtId="0" fontId="12" fillId="4" borderId="22" xfId="3" applyFont="1" applyFill="1" applyBorder="1" applyAlignment="1">
      <alignment horizontal="center" vertical="center"/>
    </xf>
    <xf numFmtId="0" fontId="12" fillId="0" borderId="23" xfId="3" applyFont="1" applyBorder="1" applyAlignment="1">
      <alignment horizontal="center" vertical="center"/>
    </xf>
    <xf numFmtId="0" fontId="12" fillId="0" borderId="24" xfId="3" applyFont="1" applyBorder="1" applyAlignment="1">
      <alignment horizontal="center" vertical="center"/>
    </xf>
    <xf numFmtId="0" fontId="12" fillId="4" borderId="23" xfId="3" applyFont="1" applyFill="1" applyBorder="1" applyAlignment="1">
      <alignment horizontal="center" vertical="center"/>
    </xf>
    <xf numFmtId="0" fontId="12" fillId="4" borderId="24" xfId="3" applyFont="1" applyFill="1" applyBorder="1" applyAlignment="1">
      <alignment horizontal="center" vertical="center"/>
    </xf>
    <xf numFmtId="0" fontId="12" fillId="0" borderId="25" xfId="3" applyFont="1" applyBorder="1" applyAlignment="1">
      <alignment horizontal="center" vertical="center"/>
    </xf>
    <xf numFmtId="0" fontId="12" fillId="0" borderId="26" xfId="3" applyFont="1" applyBorder="1" applyAlignment="1">
      <alignment horizontal="center" vertical="center"/>
    </xf>
    <xf numFmtId="0" fontId="12" fillId="0" borderId="21" xfId="3" applyFont="1" applyBorder="1" applyAlignment="1">
      <alignment horizontal="center" vertical="center"/>
    </xf>
    <xf numFmtId="0" fontId="12" fillId="0" borderId="22" xfId="3" applyFont="1" applyBorder="1" applyAlignment="1">
      <alignment horizontal="center" vertical="center"/>
    </xf>
    <xf numFmtId="0" fontId="12" fillId="4" borderId="25" xfId="3" applyFont="1" applyFill="1" applyBorder="1" applyAlignment="1">
      <alignment horizontal="center" vertical="center"/>
    </xf>
    <xf numFmtId="0" fontId="12" fillId="4" borderId="26" xfId="3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12" fillId="0" borderId="27" xfId="3" applyFont="1" applyBorder="1" applyAlignment="1">
      <alignment horizontal="center" vertical="center"/>
    </xf>
    <xf numFmtId="0" fontId="12" fillId="4" borderId="28" xfId="3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/>
    </xf>
    <xf numFmtId="0" fontId="10" fillId="0" borderId="4" xfId="0" applyFont="1" applyBorder="1" applyAlignment="1">
      <alignment vertical="center"/>
    </xf>
    <xf numFmtId="0" fontId="16" fillId="6" borderId="0" xfId="0" applyFont="1" applyFill="1"/>
    <xf numFmtId="0" fontId="12" fillId="4" borderId="27" xfId="3" applyFont="1" applyFill="1" applyBorder="1" applyAlignment="1">
      <alignment horizontal="center" vertical="center"/>
    </xf>
    <xf numFmtId="0" fontId="12" fillId="0" borderId="28" xfId="3" applyFont="1" applyBorder="1" applyAlignment="1">
      <alignment horizontal="center" vertical="center"/>
    </xf>
    <xf numFmtId="0" fontId="0" fillId="0" borderId="0" xfId="0" applyBorder="1" applyAlignment="1">
      <alignment horizontal="center" vertical="center" textRotation="90"/>
    </xf>
    <xf numFmtId="0" fontId="12" fillId="9" borderId="0" xfId="3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0" fillId="5" borderId="7" xfId="0" applyFill="1" applyBorder="1"/>
    <xf numFmtId="0" fontId="17" fillId="4" borderId="1" xfId="3" applyFont="1" applyFill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7" fillId="4" borderId="24" xfId="3" applyFont="1" applyFill="1" applyBorder="1" applyAlignment="1">
      <alignment horizontal="center" vertical="center"/>
    </xf>
    <xf numFmtId="0" fontId="17" fillId="4" borderId="21" xfId="3" applyFont="1" applyFill="1" applyBorder="1" applyAlignment="1">
      <alignment horizontal="center" vertical="center"/>
    </xf>
    <xf numFmtId="0" fontId="17" fillId="4" borderId="23" xfId="3" applyFont="1" applyFill="1" applyBorder="1" applyAlignment="1">
      <alignment horizontal="center" vertical="center"/>
    </xf>
    <xf numFmtId="0" fontId="17" fillId="0" borderId="23" xfId="3" applyFont="1" applyBorder="1" applyAlignment="1">
      <alignment horizontal="center" vertical="center"/>
    </xf>
    <xf numFmtId="0" fontId="17" fillId="0" borderId="25" xfId="3" applyFont="1" applyBorder="1" applyAlignment="1">
      <alignment horizontal="center" vertical="center"/>
    </xf>
    <xf numFmtId="0" fontId="17" fillId="4" borderId="25" xfId="3" applyFont="1" applyFill="1" applyBorder="1" applyAlignment="1">
      <alignment horizontal="center" vertical="center"/>
    </xf>
    <xf numFmtId="0" fontId="12" fillId="8" borderId="6" xfId="3" applyFont="1" applyFill="1" applyBorder="1" applyAlignment="1">
      <alignment horizontal="center" vertical="center"/>
    </xf>
    <xf numFmtId="0" fontId="12" fillId="0" borderId="29" xfId="3" applyFont="1" applyBorder="1" applyAlignment="1">
      <alignment horizontal="center" vertical="center"/>
    </xf>
    <xf numFmtId="0" fontId="12" fillId="4" borderId="30" xfId="3" applyFont="1" applyFill="1" applyBorder="1" applyAlignment="1">
      <alignment horizontal="center" vertical="center"/>
    </xf>
    <xf numFmtId="0" fontId="12" fillId="0" borderId="30" xfId="3" applyFont="1" applyBorder="1" applyAlignment="1">
      <alignment horizontal="center" vertical="center"/>
    </xf>
    <xf numFmtId="0" fontId="12" fillId="4" borderId="31" xfId="3" applyFont="1" applyFill="1" applyBorder="1" applyAlignment="1">
      <alignment horizontal="center" vertical="center"/>
    </xf>
    <xf numFmtId="0" fontId="12" fillId="0" borderId="23" xfId="3" applyFont="1" applyFill="1" applyBorder="1" applyAlignment="1">
      <alignment horizontal="center" vertical="center"/>
    </xf>
    <xf numFmtId="0" fontId="12" fillId="0" borderId="25" xfId="3" applyFont="1" applyFill="1" applyBorder="1" applyAlignment="1">
      <alignment horizontal="center" vertical="center"/>
    </xf>
    <xf numFmtId="0" fontId="0" fillId="0" borderId="1" xfId="0" applyFill="1" applyBorder="1"/>
    <xf numFmtId="0" fontId="12" fillId="4" borderId="33" xfId="3" applyFont="1" applyFill="1" applyBorder="1" applyAlignment="1">
      <alignment horizontal="center" vertical="center"/>
    </xf>
    <xf numFmtId="0" fontId="17" fillId="0" borderId="27" xfId="3" applyFont="1" applyBorder="1" applyAlignment="1">
      <alignment horizontal="center" vertical="center"/>
    </xf>
    <xf numFmtId="0" fontId="17" fillId="0" borderId="22" xfId="3" applyFont="1" applyBorder="1" applyAlignment="1">
      <alignment horizontal="center" vertical="center"/>
    </xf>
    <xf numFmtId="0" fontId="17" fillId="0" borderId="24" xfId="3" applyFont="1" applyBorder="1" applyAlignment="1">
      <alignment horizontal="center" vertical="center"/>
    </xf>
    <xf numFmtId="0" fontId="17" fillId="4" borderId="28" xfId="3" applyFont="1" applyFill="1" applyBorder="1" applyAlignment="1">
      <alignment horizontal="center" vertical="center"/>
    </xf>
    <xf numFmtId="0" fontId="17" fillId="4" borderId="26" xfId="3" applyFont="1" applyFill="1" applyBorder="1" applyAlignment="1">
      <alignment horizontal="center" vertical="center"/>
    </xf>
    <xf numFmtId="0" fontId="17" fillId="4" borderId="6" xfId="3" applyFont="1" applyFill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17" fillId="8" borderId="1" xfId="3" applyFont="1" applyFill="1" applyBorder="1" applyAlignment="1">
      <alignment horizontal="center" vertical="center"/>
    </xf>
    <xf numFmtId="0" fontId="12" fillId="0" borderId="33" xfId="3" applyFont="1" applyFill="1" applyBorder="1" applyAlignment="1">
      <alignment horizontal="center" vertical="center"/>
    </xf>
    <xf numFmtId="0" fontId="12" fillId="4" borderId="34" xfId="3" applyFont="1" applyFill="1" applyBorder="1" applyAlignment="1">
      <alignment horizontal="center" vertical="center"/>
    </xf>
    <xf numFmtId="0" fontId="17" fillId="0" borderId="21" xfId="3" applyFont="1" applyFill="1" applyBorder="1" applyAlignment="1">
      <alignment horizontal="center" vertical="center"/>
    </xf>
    <xf numFmtId="0" fontId="12" fillId="4" borderId="5" xfId="3" applyFont="1" applyFill="1" applyBorder="1" applyAlignment="1">
      <alignment horizontal="center" vertical="center"/>
    </xf>
    <xf numFmtId="0" fontId="12" fillId="0" borderId="5" xfId="3" applyFont="1" applyBorder="1" applyAlignment="1">
      <alignment horizontal="center" vertical="center"/>
    </xf>
    <xf numFmtId="0" fontId="17" fillId="4" borderId="4" xfId="3" applyFont="1" applyFill="1" applyBorder="1" applyAlignment="1">
      <alignment horizontal="center" vertical="center"/>
    </xf>
    <xf numFmtId="0" fontId="17" fillId="0" borderId="4" xfId="3" applyFont="1" applyBorder="1" applyAlignment="1">
      <alignment horizontal="center" vertical="center"/>
    </xf>
    <xf numFmtId="0" fontId="18" fillId="0" borderId="0" xfId="0" applyFont="1"/>
    <xf numFmtId="0" fontId="12" fillId="6" borderId="1" xfId="3" applyFont="1" applyFill="1" applyBorder="1" applyAlignment="1">
      <alignment horizontal="center" vertical="center"/>
    </xf>
    <xf numFmtId="0" fontId="12" fillId="6" borderId="4" xfId="3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7" fillId="4" borderId="30" xfId="3" applyFont="1" applyFill="1" applyBorder="1" applyAlignment="1">
      <alignment horizontal="center" vertical="center"/>
    </xf>
    <xf numFmtId="0" fontId="17" fillId="0" borderId="30" xfId="3" applyFont="1" applyBorder="1" applyAlignment="1">
      <alignment horizontal="center" vertical="center"/>
    </xf>
    <xf numFmtId="0" fontId="8" fillId="9" borderId="0" xfId="3" applyFont="1" applyFill="1" applyBorder="1" applyAlignment="1">
      <alignment horizontal="center" vertical="center"/>
    </xf>
    <xf numFmtId="0" fontId="12" fillId="6" borderId="32" xfId="3" applyFont="1" applyFill="1" applyBorder="1" applyAlignment="1">
      <alignment horizontal="center" vertical="center"/>
    </xf>
    <xf numFmtId="0" fontId="12" fillId="8" borderId="22" xfId="3" applyFont="1" applyFill="1" applyBorder="1" applyAlignment="1">
      <alignment horizontal="center" vertical="center"/>
    </xf>
    <xf numFmtId="0" fontId="12" fillId="0" borderId="35" xfId="3" applyFont="1" applyBorder="1" applyAlignment="1">
      <alignment horizontal="center" vertical="center"/>
    </xf>
    <xf numFmtId="0" fontId="12" fillId="4" borderId="36" xfId="3" applyFont="1" applyFill="1" applyBorder="1" applyAlignment="1">
      <alignment horizontal="center" vertical="center"/>
    </xf>
    <xf numFmtId="0" fontId="12" fillId="4" borderId="29" xfId="3" applyFont="1" applyFill="1" applyBorder="1" applyAlignment="1">
      <alignment horizontal="center" vertical="center"/>
    </xf>
    <xf numFmtId="0" fontId="12" fillId="0" borderId="31" xfId="3" applyFont="1" applyBorder="1" applyAlignment="1">
      <alignment horizontal="center" vertical="center"/>
    </xf>
    <xf numFmtId="0" fontId="17" fillId="4" borderId="29" xfId="3" applyFont="1" applyFill="1" applyBorder="1" applyAlignment="1">
      <alignment horizontal="center" vertical="center"/>
    </xf>
    <xf numFmtId="0" fontId="17" fillId="0" borderId="31" xfId="3" applyFont="1" applyBorder="1" applyAlignment="1">
      <alignment horizontal="center" vertical="center"/>
    </xf>
    <xf numFmtId="0" fontId="17" fillId="6" borderId="1" xfId="3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/>
    </xf>
    <xf numFmtId="0" fontId="5" fillId="0" borderId="6" xfId="2" applyFont="1" applyFill="1" applyBorder="1" applyAlignment="1">
      <alignment horizontal="center"/>
    </xf>
    <xf numFmtId="0" fontId="12" fillId="4" borderId="39" xfId="3" applyFont="1" applyFill="1" applyBorder="1" applyAlignment="1">
      <alignment horizontal="center" vertical="center"/>
    </xf>
    <xf numFmtId="0" fontId="12" fillId="0" borderId="40" xfId="3" applyFont="1" applyBorder="1" applyAlignment="1">
      <alignment horizontal="center" vertical="center"/>
    </xf>
    <xf numFmtId="0" fontId="12" fillId="0" borderId="39" xfId="3" applyFont="1" applyBorder="1" applyAlignment="1">
      <alignment horizontal="center" vertical="center"/>
    </xf>
    <xf numFmtId="0" fontId="12" fillId="4" borderId="40" xfId="3" applyFont="1" applyFill="1" applyBorder="1" applyAlignment="1">
      <alignment horizontal="center" vertical="center"/>
    </xf>
    <xf numFmtId="0" fontId="12" fillId="0" borderId="41" xfId="3" applyFont="1" applyBorder="1" applyAlignment="1">
      <alignment horizontal="center" vertical="center"/>
    </xf>
    <xf numFmtId="0" fontId="12" fillId="4" borderId="42" xfId="3" applyFont="1" applyFill="1" applyBorder="1" applyAlignment="1">
      <alignment horizontal="center" vertical="center"/>
    </xf>
    <xf numFmtId="0" fontId="12" fillId="0" borderId="38" xfId="3" applyFont="1" applyBorder="1" applyAlignment="1">
      <alignment horizontal="center" vertical="center"/>
    </xf>
    <xf numFmtId="0" fontId="12" fillId="11" borderId="0" xfId="3" applyFont="1" applyFill="1" applyBorder="1" applyAlignment="1">
      <alignment horizontal="center" vertical="center"/>
    </xf>
    <xf numFmtId="0" fontId="12" fillId="0" borderId="37" xfId="3" applyFont="1" applyBorder="1" applyAlignment="1">
      <alignment horizontal="center" vertical="center"/>
    </xf>
    <xf numFmtId="0" fontId="12" fillId="4" borderId="38" xfId="3" applyFont="1" applyFill="1" applyBorder="1" applyAlignment="1">
      <alignment horizontal="center" vertical="center"/>
    </xf>
    <xf numFmtId="0" fontId="12" fillId="4" borderId="41" xfId="3" applyFont="1" applyFill="1" applyBorder="1" applyAlignment="1">
      <alignment horizontal="center" vertical="center"/>
    </xf>
    <xf numFmtId="0" fontId="12" fillId="0" borderId="42" xfId="3" applyFont="1" applyBorder="1" applyAlignment="1">
      <alignment horizontal="center" vertical="center"/>
    </xf>
    <xf numFmtId="0" fontId="12" fillId="4" borderId="37" xfId="3" applyFont="1" applyFill="1" applyBorder="1" applyAlignment="1">
      <alignment horizontal="center" vertical="center"/>
    </xf>
    <xf numFmtId="0" fontId="0" fillId="11" borderId="0" xfId="0" applyFill="1"/>
    <xf numFmtId="0" fontId="12" fillId="4" borderId="38" xfId="1" applyFont="1" applyFill="1" applyBorder="1" applyAlignment="1">
      <alignment horizontal="center" vertical="center"/>
    </xf>
    <xf numFmtId="0" fontId="12" fillId="4" borderId="40" xfId="1" applyFont="1" applyFill="1" applyBorder="1" applyAlignment="1">
      <alignment horizontal="center" vertical="center"/>
    </xf>
    <xf numFmtId="0" fontId="17" fillId="8" borderId="4" xfId="3" applyFont="1" applyFill="1" applyBorder="1" applyAlignment="1">
      <alignment horizontal="center" vertical="center"/>
    </xf>
    <xf numFmtId="0" fontId="12" fillId="12" borderId="24" xfId="3" applyFont="1" applyFill="1" applyBorder="1" applyAlignment="1">
      <alignment horizontal="center" vertical="center"/>
    </xf>
    <xf numFmtId="0" fontId="17" fillId="12" borderId="6" xfId="3" applyFont="1" applyFill="1" applyBorder="1" applyAlignment="1">
      <alignment horizontal="center" vertical="center"/>
    </xf>
    <xf numFmtId="0" fontId="12" fillId="12" borderId="0" xfId="3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left" vertical="center"/>
    </xf>
    <xf numFmtId="0" fontId="12" fillId="0" borderId="0" xfId="3" applyFont="1" applyFill="1" applyBorder="1" applyAlignment="1">
      <alignment vertical="center"/>
    </xf>
    <xf numFmtId="0" fontId="12" fillId="12" borderId="22" xfId="3" applyFont="1" applyFill="1" applyBorder="1" applyAlignment="1">
      <alignment horizontal="center" vertical="center"/>
    </xf>
    <xf numFmtId="0" fontId="12" fillId="12" borderId="6" xfId="3" applyFont="1" applyFill="1" applyBorder="1" applyAlignment="1">
      <alignment horizontal="center" vertical="center"/>
    </xf>
    <xf numFmtId="0" fontId="12" fillId="12" borderId="23" xfId="3" applyFont="1" applyFill="1" applyBorder="1" applyAlignment="1">
      <alignment horizontal="center" vertical="center"/>
    </xf>
    <xf numFmtId="0" fontId="12" fillId="12" borderId="25" xfId="3" applyFont="1" applyFill="1" applyBorder="1" applyAlignment="1">
      <alignment horizontal="center" vertical="center"/>
    </xf>
    <xf numFmtId="0" fontId="12" fillId="12" borderId="4" xfId="3" applyFont="1" applyFill="1" applyBorder="1" applyAlignment="1">
      <alignment horizontal="center" vertical="center"/>
    </xf>
    <xf numFmtId="0" fontId="12" fillId="6" borderId="6" xfId="3" applyFont="1" applyFill="1" applyBorder="1" applyAlignment="1">
      <alignment horizontal="center" vertical="center"/>
    </xf>
    <xf numFmtId="0" fontId="17" fillId="6" borderId="4" xfId="3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horizontal="center" vertical="center"/>
    </xf>
    <xf numFmtId="0" fontId="12" fillId="4" borderId="1" xfId="3" applyFont="1" applyFill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4" xfId="3" applyFont="1" applyBorder="1" applyAlignment="1">
      <alignment horizontal="center" vertical="center"/>
    </xf>
    <xf numFmtId="0" fontId="12" fillId="4" borderId="4" xfId="3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4" borderId="21" xfId="3" applyFont="1" applyFill="1" applyBorder="1" applyAlignment="1">
      <alignment horizontal="center" vertical="center"/>
    </xf>
    <xf numFmtId="0" fontId="12" fillId="4" borderId="22" xfId="3" applyFont="1" applyFill="1" applyBorder="1" applyAlignment="1">
      <alignment horizontal="center" vertical="center"/>
    </xf>
    <xf numFmtId="0" fontId="12" fillId="0" borderId="23" xfId="3" applyFont="1" applyBorder="1" applyAlignment="1">
      <alignment horizontal="center" vertical="center"/>
    </xf>
    <xf numFmtId="0" fontId="12" fillId="0" borderId="24" xfId="3" applyFont="1" applyBorder="1" applyAlignment="1">
      <alignment horizontal="center" vertical="center"/>
    </xf>
    <xf numFmtId="0" fontId="12" fillId="4" borderId="23" xfId="3" applyFont="1" applyFill="1" applyBorder="1" applyAlignment="1">
      <alignment horizontal="center" vertical="center"/>
    </xf>
    <xf numFmtId="0" fontId="12" fillId="4" borderId="24" xfId="3" applyFont="1" applyFill="1" applyBorder="1" applyAlignment="1">
      <alignment horizontal="center" vertical="center"/>
    </xf>
    <xf numFmtId="0" fontId="12" fillId="0" borderId="25" xfId="3" applyFont="1" applyBorder="1" applyAlignment="1">
      <alignment horizontal="center" vertical="center"/>
    </xf>
    <xf numFmtId="0" fontId="12" fillId="0" borderId="26" xfId="3" applyFont="1" applyBorder="1" applyAlignment="1">
      <alignment horizontal="center" vertical="center"/>
    </xf>
    <xf numFmtId="0" fontId="12" fillId="0" borderId="21" xfId="3" applyFont="1" applyBorder="1" applyAlignment="1">
      <alignment horizontal="center" vertical="center"/>
    </xf>
    <xf numFmtId="0" fontId="12" fillId="0" borderId="22" xfId="3" applyFont="1" applyBorder="1" applyAlignment="1">
      <alignment horizontal="center" vertical="center"/>
    </xf>
    <xf numFmtId="0" fontId="12" fillId="4" borderId="25" xfId="3" applyFont="1" applyFill="1" applyBorder="1" applyAlignment="1">
      <alignment horizontal="center" vertical="center"/>
    </xf>
    <xf numFmtId="0" fontId="12" fillId="4" borderId="26" xfId="3" applyFont="1" applyFill="1" applyBorder="1" applyAlignment="1">
      <alignment horizontal="center" vertical="center"/>
    </xf>
    <xf numFmtId="0" fontId="12" fillId="9" borderId="0" xfId="3" applyFont="1" applyFill="1" applyBorder="1" applyAlignment="1">
      <alignment horizontal="center" vertical="center"/>
    </xf>
    <xf numFmtId="0" fontId="5" fillId="0" borderId="44" xfId="2" applyFont="1" applyFill="1" applyBorder="1" applyAlignment="1">
      <alignment horizontal="center"/>
    </xf>
    <xf numFmtId="0" fontId="5" fillId="3" borderId="45" xfId="2" applyFont="1" applyFill="1" applyBorder="1" applyAlignment="1">
      <alignment horizontal="center"/>
    </xf>
    <xf numFmtId="0" fontId="5" fillId="2" borderId="43" xfId="2" applyFont="1" applyFill="1" applyBorder="1" applyAlignment="1">
      <alignment horizontal="center"/>
    </xf>
    <xf numFmtId="0" fontId="12" fillId="0" borderId="47" xfId="3" applyFont="1" applyFill="1" applyBorder="1" applyAlignment="1">
      <alignment horizontal="center" vertical="center"/>
    </xf>
    <xf numFmtId="0" fontId="12" fillId="4" borderId="48" xfId="3" applyFont="1" applyFill="1" applyBorder="1" applyAlignment="1">
      <alignment horizontal="center" vertical="center"/>
    </xf>
    <xf numFmtId="0" fontId="12" fillId="0" borderId="48" xfId="3" applyFont="1" applyFill="1" applyBorder="1" applyAlignment="1">
      <alignment horizontal="center" vertical="center"/>
    </xf>
    <xf numFmtId="0" fontId="12" fillId="4" borderId="49" xfId="3" applyFont="1" applyFill="1" applyBorder="1" applyAlignment="1">
      <alignment horizontal="center" vertical="center"/>
    </xf>
    <xf numFmtId="0" fontId="12" fillId="4" borderId="47" xfId="3" applyFont="1" applyFill="1" applyBorder="1" applyAlignment="1">
      <alignment horizontal="center" vertical="center"/>
    </xf>
    <xf numFmtId="0" fontId="12" fillId="0" borderId="49" xfId="3" applyFont="1" applyFill="1" applyBorder="1" applyAlignment="1">
      <alignment horizontal="center" vertical="center"/>
    </xf>
    <xf numFmtId="165" fontId="20" fillId="13" borderId="0" xfId="2" applyNumberFormat="1" applyFont="1" applyFill="1" applyAlignment="1">
      <alignment horizontal="center"/>
    </xf>
    <xf numFmtId="165" fontId="20" fillId="2" borderId="0" xfId="2" applyNumberFormat="1" applyFont="1" applyFill="1" applyAlignment="1">
      <alignment horizontal="center"/>
    </xf>
    <xf numFmtId="0" fontId="12" fillId="8" borderId="0" xfId="3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165" fontId="20" fillId="0" borderId="0" xfId="2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/>
    <xf numFmtId="0" fontId="12" fillId="0" borderId="0" xfId="3" applyFont="1" applyAlignment="1">
      <alignment horizontal="left" vertical="center"/>
    </xf>
    <xf numFmtId="0" fontId="0" fillId="0" borderId="46" xfId="0" applyFill="1" applyBorder="1"/>
    <xf numFmtId="0" fontId="12" fillId="6" borderId="0" xfId="3" applyFont="1" applyFill="1" applyBorder="1" applyAlignment="1">
      <alignment horizontal="center" vertical="center"/>
    </xf>
    <xf numFmtId="0" fontId="12" fillId="8" borderId="0" xfId="1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Fill="1"/>
    <xf numFmtId="0" fontId="21" fillId="0" borderId="0" xfId="3" applyFont="1" applyFill="1" applyBorder="1" applyAlignment="1">
      <alignment horizontal="center" vertical="center"/>
    </xf>
    <xf numFmtId="0" fontId="22" fillId="7" borderId="0" xfId="0" applyFont="1" applyFill="1"/>
    <xf numFmtId="0" fontId="12" fillId="0" borderId="50" xfId="3" applyFont="1" applyBorder="1" applyAlignment="1">
      <alignment horizontal="center" vertical="center"/>
    </xf>
    <xf numFmtId="0" fontId="12" fillId="0" borderId="51" xfId="3" applyFont="1" applyBorder="1" applyAlignment="1">
      <alignment horizontal="center" vertical="center"/>
    </xf>
    <xf numFmtId="0" fontId="12" fillId="4" borderId="52" xfId="3" applyFont="1" applyFill="1" applyBorder="1" applyAlignment="1">
      <alignment horizontal="center" vertical="center"/>
    </xf>
    <xf numFmtId="0" fontId="12" fillId="4" borderId="53" xfId="3" applyFont="1" applyFill="1" applyBorder="1" applyAlignment="1">
      <alignment horizontal="center" vertical="center"/>
    </xf>
    <xf numFmtId="0" fontId="12" fillId="0" borderId="52" xfId="3" applyFont="1" applyBorder="1" applyAlignment="1">
      <alignment horizontal="center" vertical="center"/>
    </xf>
    <xf numFmtId="0" fontId="12" fillId="0" borderId="53" xfId="3" applyFont="1" applyBorder="1" applyAlignment="1">
      <alignment horizontal="center" vertical="center"/>
    </xf>
    <xf numFmtId="0" fontId="12" fillId="4" borderId="54" xfId="3" applyFont="1" applyFill="1" applyBorder="1" applyAlignment="1">
      <alignment horizontal="center" vertical="center"/>
    </xf>
    <xf numFmtId="0" fontId="12" fillId="4" borderId="55" xfId="3" applyFont="1" applyFill="1" applyBorder="1" applyAlignment="1">
      <alignment horizontal="center" vertical="center"/>
    </xf>
    <xf numFmtId="0" fontId="0" fillId="14" borderId="0" xfId="0" applyFill="1"/>
    <xf numFmtId="0" fontId="12" fillId="4" borderId="50" xfId="3" applyFont="1" applyFill="1" applyBorder="1" applyAlignment="1">
      <alignment horizontal="center" vertical="center"/>
    </xf>
    <xf numFmtId="0" fontId="12" fillId="4" borderId="51" xfId="3" applyFont="1" applyFill="1" applyBorder="1" applyAlignment="1">
      <alignment horizontal="center" vertical="center"/>
    </xf>
    <xf numFmtId="0" fontId="12" fillId="0" borderId="54" xfId="3" applyFont="1" applyBorder="1" applyAlignment="1">
      <alignment horizontal="center" vertical="center"/>
    </xf>
    <xf numFmtId="0" fontId="12" fillId="0" borderId="55" xfId="3" applyFont="1" applyBorder="1" applyAlignment="1">
      <alignment horizontal="center" vertical="center"/>
    </xf>
    <xf numFmtId="0" fontId="12" fillId="14" borderId="0" xfId="3" applyFont="1" applyFill="1" applyBorder="1" applyAlignment="1">
      <alignment horizontal="center" vertical="center"/>
    </xf>
    <xf numFmtId="0" fontId="0" fillId="0" borderId="56" xfId="0" applyBorder="1"/>
    <xf numFmtId="0" fontId="12" fillId="0" borderId="57" xfId="3" applyFont="1" applyBorder="1" applyAlignment="1">
      <alignment horizontal="center" vertical="center"/>
    </xf>
    <xf numFmtId="0" fontId="12" fillId="4" borderId="58" xfId="3" applyFont="1" applyFill="1" applyBorder="1" applyAlignment="1">
      <alignment horizontal="center" vertical="center"/>
    </xf>
    <xf numFmtId="0" fontId="12" fillId="0" borderId="58" xfId="3" applyFont="1" applyBorder="1" applyAlignment="1">
      <alignment horizontal="center" vertical="center"/>
    </xf>
    <xf numFmtId="0" fontId="12" fillId="4" borderId="59" xfId="3" applyFont="1" applyFill="1" applyBorder="1" applyAlignment="1">
      <alignment horizontal="center" vertical="center"/>
    </xf>
    <xf numFmtId="0" fontId="12" fillId="4" borderId="37" xfId="1" applyFont="1" applyFill="1" applyBorder="1" applyAlignment="1">
      <alignment horizontal="center" vertical="center"/>
    </xf>
    <xf numFmtId="0" fontId="12" fillId="4" borderId="39" xfId="1" applyFont="1" applyFill="1" applyBorder="1" applyAlignment="1">
      <alignment horizontal="center" vertical="center"/>
    </xf>
    <xf numFmtId="0" fontId="14" fillId="10" borderId="1" xfId="0" applyFont="1" applyFill="1" applyBorder="1" applyAlignment="1"/>
    <xf numFmtId="0" fontId="11" fillId="6" borderId="0" xfId="0" applyFont="1" applyFill="1" applyAlignment="1">
      <alignment horizontal="center" vertical="center"/>
    </xf>
    <xf numFmtId="0" fontId="14" fillId="10" borderId="4" xfId="0" applyFont="1" applyFill="1" applyBorder="1" applyAlignment="1">
      <alignment horizontal="center"/>
    </xf>
    <xf numFmtId="0" fontId="14" fillId="10" borderId="6" xfId="0" applyFont="1" applyFill="1" applyBorder="1" applyAlignment="1">
      <alignment horizontal="center"/>
    </xf>
    <xf numFmtId="17" fontId="0" fillId="0" borderId="2" xfId="0" applyNumberFormat="1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14" fillId="10" borderId="5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 vertical="center"/>
    </xf>
    <xf numFmtId="0" fontId="14" fillId="10" borderId="5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</cellXfs>
  <cellStyles count="6">
    <cellStyle name="Normalny" xfId="0" builtinId="0"/>
    <cellStyle name="Normalny 10" xfId="2" xr:uid="{F5D82ECA-85E1-43DC-BB6F-8844F23078B3}"/>
    <cellStyle name="Normalny 13" xfId="5" xr:uid="{96E248DE-CDDF-4D72-997B-6DF4DA47BD82}"/>
    <cellStyle name="Normalny 8 7" xfId="4" xr:uid="{EE6D9182-ACB6-4104-827D-108EC2E233A9}"/>
    <cellStyle name="Normalny_2010-2013" xfId="1" xr:uid="{E46D587C-9764-453C-9768-B7075F8DF6B1}"/>
    <cellStyle name="Normalny_Bzdurny kalendarz" xfId="3" xr:uid="{8113303F-3A0D-4A74-9819-28891A8996E0}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CC00"/>
      <color rgb="FFFF00FF"/>
      <color rgb="FFCC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476249</xdr:colOff>
      <xdr:row>0</xdr:row>
      <xdr:rowOff>111123</xdr:rowOff>
    </xdr:from>
    <xdr:to>
      <xdr:col>67</xdr:col>
      <xdr:colOff>224563</xdr:colOff>
      <xdr:row>28</xdr:row>
      <xdr:rowOff>111124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D3F3EF2-14F6-415C-B03D-225F0B9EC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9" y="111123"/>
          <a:ext cx="23109329" cy="53340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znannt03\logistic\budget\cena+ob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znannt03\logistic\budget\MGMT_Meet\plan2001_2_revenu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znannt08\Everyone\DOCUME~1\MIKUCM1\USTAWI~1\Temp\june%20(08-04-2004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znannt03\logistic\WIN\Profiles\heldtw1\Desktop\New%20Folder%20(2)\salespla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znannt03\logistic\WIN\Profiles\heldtw1\Desktop\budget2001\Management_meet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st"/>
      <sheetName val="Sheet1"/>
      <sheetName val="Sheet2"/>
      <sheetName val="Sheet3"/>
      <sheetName val="Arkusz1"/>
    </sheetNames>
    <sheetDataSet>
      <sheetData sheetId="0"/>
      <sheetData sheetId="1"/>
      <sheetData sheetId="2" refreshError="1">
        <row r="1">
          <cell r="A1">
            <v>4463</v>
          </cell>
          <cell r="B1" t="str">
            <v>175/70  R13 FW930    82Q</v>
          </cell>
          <cell r="C1" t="str">
            <v>C</v>
          </cell>
          <cell r="D1">
            <v>21.2</v>
          </cell>
        </row>
        <row r="2">
          <cell r="A2">
            <v>4481</v>
          </cell>
          <cell r="B2" t="str">
            <v>185/65  R14 FW930    86T</v>
          </cell>
          <cell r="C2" t="str">
            <v>C</v>
          </cell>
          <cell r="D2">
            <v>26.94</v>
          </cell>
        </row>
        <row r="3">
          <cell r="A3">
            <v>4505</v>
          </cell>
          <cell r="B3" t="str">
            <v>175/70  R13 FW930    82T</v>
          </cell>
          <cell r="C3" t="str">
            <v>C</v>
          </cell>
          <cell r="D3">
            <v>24.17</v>
          </cell>
        </row>
        <row r="4">
          <cell r="A4">
            <v>4518</v>
          </cell>
          <cell r="B4" t="str">
            <v>175/65  R14 FW930    82T</v>
          </cell>
          <cell r="C4" t="str">
            <v>C</v>
          </cell>
          <cell r="D4">
            <v>24.37</v>
          </cell>
        </row>
        <row r="5">
          <cell r="A5">
            <v>4523</v>
          </cell>
          <cell r="B5" t="str">
            <v>175/65  R14 FW930    86R</v>
          </cell>
          <cell r="C5" t="str">
            <v>C</v>
          </cell>
          <cell r="D5">
            <v>25.36</v>
          </cell>
        </row>
        <row r="6">
          <cell r="A6">
            <v>4530</v>
          </cell>
          <cell r="B6" t="str">
            <v>195/65  R15 FW930    91T</v>
          </cell>
          <cell r="C6" t="str">
            <v>C</v>
          </cell>
          <cell r="D6">
            <v>33.479999999999997</v>
          </cell>
        </row>
        <row r="7">
          <cell r="A7">
            <v>4536</v>
          </cell>
          <cell r="B7" t="str">
            <v>195/65  R15 FW930    91H</v>
          </cell>
          <cell r="C7" t="str">
            <v>C</v>
          </cell>
          <cell r="D7">
            <v>37.64</v>
          </cell>
        </row>
        <row r="8">
          <cell r="A8">
            <v>12349</v>
          </cell>
          <cell r="B8" t="str">
            <v>135/80  R13 EUROII   70T</v>
          </cell>
          <cell r="C8" t="str">
            <v>C</v>
          </cell>
          <cell r="D8">
            <v>11.62</v>
          </cell>
        </row>
        <row r="9">
          <cell r="A9">
            <v>12350</v>
          </cell>
          <cell r="B9" t="str">
            <v>145/80  R13 EUROII   75T</v>
          </cell>
          <cell r="C9" t="str">
            <v>C</v>
          </cell>
          <cell r="D9">
            <v>11.55</v>
          </cell>
        </row>
        <row r="10">
          <cell r="A10">
            <v>12355</v>
          </cell>
          <cell r="B10" t="str">
            <v>145/70  R13 EUROII   71T</v>
          </cell>
          <cell r="C10" t="str">
            <v>C</v>
          </cell>
          <cell r="D10">
            <v>13.28</v>
          </cell>
        </row>
        <row r="11">
          <cell r="A11">
            <v>12356</v>
          </cell>
          <cell r="B11" t="str">
            <v>155/70  R13 EUROII   75T</v>
          </cell>
          <cell r="C11" t="str">
            <v>C</v>
          </cell>
          <cell r="D11">
            <v>13.94</v>
          </cell>
        </row>
        <row r="12">
          <cell r="A12">
            <v>13144</v>
          </cell>
          <cell r="B12" t="str">
            <v>135/80  R13 FST2000  70T             FIR</v>
          </cell>
          <cell r="C12" t="str">
            <v>C</v>
          </cell>
          <cell r="D12">
            <v>11.15</v>
          </cell>
        </row>
        <row r="13">
          <cell r="A13">
            <v>13145</v>
          </cell>
          <cell r="B13" t="str">
            <v>145/80  R13 FST2000  75T             FIR</v>
          </cell>
          <cell r="C13" t="str">
            <v>C</v>
          </cell>
          <cell r="D13">
            <v>11.93</v>
          </cell>
        </row>
        <row r="14">
          <cell r="A14">
            <v>13148</v>
          </cell>
          <cell r="B14" t="str">
            <v>145/70  R13 FST2000  71T             FIR</v>
          </cell>
          <cell r="C14" t="str">
            <v>C</v>
          </cell>
          <cell r="D14">
            <v>12.39</v>
          </cell>
        </row>
        <row r="15">
          <cell r="A15">
            <v>13149</v>
          </cell>
          <cell r="B15" t="str">
            <v>155/70  R13 FST2000  75T             FIR</v>
          </cell>
          <cell r="C15" t="str">
            <v>C</v>
          </cell>
          <cell r="D15">
            <v>12.88</v>
          </cell>
        </row>
        <row r="16">
          <cell r="A16">
            <v>25169</v>
          </cell>
          <cell r="B16" t="str">
            <v>175/70  R13 F580     82T</v>
          </cell>
          <cell r="C16" t="str">
            <v>C</v>
          </cell>
          <cell r="D16">
            <v>18.420000000000002</v>
          </cell>
        </row>
        <row r="17">
          <cell r="A17">
            <v>29422</v>
          </cell>
          <cell r="B17" t="str">
            <v>205/50  R15 FHSZ40   86V</v>
          </cell>
          <cell r="C17" t="str">
            <v>C</v>
          </cell>
          <cell r="D17">
            <v>40.6</v>
          </cell>
        </row>
        <row r="18">
          <cell r="A18">
            <v>29423</v>
          </cell>
          <cell r="B18" t="str">
            <v>205/50  R16 FHSZ40   87W</v>
          </cell>
          <cell r="C18" t="str">
            <v>C</v>
          </cell>
          <cell r="D18">
            <v>67.2</v>
          </cell>
        </row>
        <row r="19">
          <cell r="A19">
            <v>29424</v>
          </cell>
          <cell r="B19" t="str">
            <v>225/50  R16 FHSZ40   92V</v>
          </cell>
          <cell r="C19" t="str">
            <v>C</v>
          </cell>
          <cell r="D19">
            <v>63.01</v>
          </cell>
        </row>
        <row r="20">
          <cell r="A20">
            <v>29425</v>
          </cell>
          <cell r="B20" t="str">
            <v>225/50  R16 FHSZ40   92W</v>
          </cell>
          <cell r="C20" t="str">
            <v>C</v>
          </cell>
          <cell r="D20">
            <v>67.73</v>
          </cell>
        </row>
        <row r="21">
          <cell r="A21">
            <v>29436</v>
          </cell>
          <cell r="B21" t="str">
            <v>195/65  R15 FH700FS  91H</v>
          </cell>
          <cell r="C21" t="str">
            <v>C</v>
          </cell>
          <cell r="D21">
            <v>28.31</v>
          </cell>
        </row>
        <row r="22">
          <cell r="A22">
            <v>29441</v>
          </cell>
          <cell r="B22" t="str">
            <v>185/60  R14 FH700FS  82H</v>
          </cell>
          <cell r="C22" t="str">
            <v>C</v>
          </cell>
          <cell r="D22">
            <v>23.34</v>
          </cell>
        </row>
        <row r="23">
          <cell r="A23">
            <v>29442</v>
          </cell>
          <cell r="B23" t="str">
            <v>185/60  R14 FH700FS  82V</v>
          </cell>
          <cell r="C23" t="str">
            <v>C</v>
          </cell>
          <cell r="D23">
            <v>25.38</v>
          </cell>
        </row>
        <row r="24">
          <cell r="A24">
            <v>29443</v>
          </cell>
          <cell r="B24" t="str">
            <v>195/60  R14 FH700FS  86H</v>
          </cell>
          <cell r="C24" t="str">
            <v>C</v>
          </cell>
          <cell r="D24">
            <v>27.43</v>
          </cell>
        </row>
        <row r="25">
          <cell r="A25">
            <v>29456</v>
          </cell>
          <cell r="B25" t="str">
            <v>185/65  R14 FH700FS  86H</v>
          </cell>
          <cell r="C25" t="str">
            <v>C</v>
          </cell>
          <cell r="D25">
            <v>25.71</v>
          </cell>
        </row>
        <row r="26">
          <cell r="A26">
            <v>29460</v>
          </cell>
          <cell r="B26" t="str">
            <v>185/65  R14 FH700FS  86V</v>
          </cell>
          <cell r="C26" t="str">
            <v>C</v>
          </cell>
          <cell r="D26">
            <v>28.5</v>
          </cell>
        </row>
        <row r="27">
          <cell r="A27">
            <v>29471</v>
          </cell>
          <cell r="B27" t="str">
            <v>195/65  R14 FH700FS  89H</v>
          </cell>
          <cell r="C27" t="str">
            <v>C</v>
          </cell>
          <cell r="D27">
            <v>28.33</v>
          </cell>
        </row>
        <row r="28">
          <cell r="A28">
            <v>29472</v>
          </cell>
          <cell r="B28" t="str">
            <v>195/65  R14 FH700FS  89V</v>
          </cell>
          <cell r="C28" t="str">
            <v>C</v>
          </cell>
          <cell r="D28">
            <v>33.369999999999997</v>
          </cell>
        </row>
        <row r="29">
          <cell r="A29">
            <v>29522</v>
          </cell>
          <cell r="B29" t="str">
            <v>225/45  R17 FHSZ40   90W</v>
          </cell>
          <cell r="C29" t="str">
            <v>C</v>
          </cell>
          <cell r="D29">
            <v>75.61</v>
          </cell>
        </row>
        <row r="30">
          <cell r="A30">
            <v>71364</v>
          </cell>
          <cell r="B30" t="str">
            <v>185/65  R14 B330Z    86T</v>
          </cell>
          <cell r="C30" t="str">
            <v>C</v>
          </cell>
          <cell r="D30">
            <v>23.88</v>
          </cell>
        </row>
        <row r="31">
          <cell r="A31">
            <v>71366</v>
          </cell>
          <cell r="B31" t="str">
            <v>185/65  R15 B330Z    88T</v>
          </cell>
          <cell r="C31" t="str">
            <v>C</v>
          </cell>
          <cell r="D31">
            <v>26.49</v>
          </cell>
        </row>
        <row r="32">
          <cell r="A32">
            <v>71420</v>
          </cell>
          <cell r="B32" t="str">
            <v>195/60  R14 RE720FZ  86H</v>
          </cell>
          <cell r="C32" t="str">
            <v>C</v>
          </cell>
          <cell r="D32">
            <v>23.42</v>
          </cell>
        </row>
        <row r="33">
          <cell r="A33">
            <v>71421</v>
          </cell>
          <cell r="B33" t="str">
            <v>195/60  R14 RE720FZ  86V</v>
          </cell>
          <cell r="C33" t="str">
            <v>C</v>
          </cell>
          <cell r="D33">
            <v>33.130000000000003</v>
          </cell>
        </row>
        <row r="34">
          <cell r="A34">
            <v>71422</v>
          </cell>
          <cell r="B34" t="str">
            <v>195/60  R15 RE720FZ  88H</v>
          </cell>
          <cell r="C34" t="str">
            <v>C</v>
          </cell>
          <cell r="D34">
            <v>30.41</v>
          </cell>
        </row>
        <row r="35">
          <cell r="A35">
            <v>71423</v>
          </cell>
          <cell r="B35" t="str">
            <v>195/60  R15 RE720FZ  88V</v>
          </cell>
          <cell r="C35" t="str">
            <v>C</v>
          </cell>
          <cell r="D35">
            <v>36.93</v>
          </cell>
        </row>
        <row r="36">
          <cell r="A36">
            <v>71426</v>
          </cell>
          <cell r="B36" t="str">
            <v>175/60  R13 RE720FZ  77H</v>
          </cell>
          <cell r="C36" t="str">
            <v>C</v>
          </cell>
          <cell r="D36">
            <v>22.11</v>
          </cell>
        </row>
        <row r="37">
          <cell r="A37">
            <v>71427</v>
          </cell>
          <cell r="B37" t="str">
            <v>185/60  R13 RE720FZ  80H</v>
          </cell>
          <cell r="C37" t="str">
            <v>C</v>
          </cell>
          <cell r="D37">
            <v>24.24</v>
          </cell>
        </row>
        <row r="38">
          <cell r="A38">
            <v>71430</v>
          </cell>
          <cell r="B38" t="str">
            <v>185/55  R15 RE720FZ  82V</v>
          </cell>
          <cell r="C38" t="str">
            <v>C</v>
          </cell>
          <cell r="D38">
            <v>38.03</v>
          </cell>
        </row>
        <row r="39">
          <cell r="A39">
            <v>71431</v>
          </cell>
          <cell r="B39" t="str">
            <v>195/55  R15 RE720FZ  85V</v>
          </cell>
          <cell r="C39" t="str">
            <v>C</v>
          </cell>
          <cell r="D39">
            <v>41.39</v>
          </cell>
        </row>
        <row r="40">
          <cell r="A40">
            <v>71436</v>
          </cell>
          <cell r="B40" t="str">
            <v>195/50  R15 RE720FZ  82H</v>
          </cell>
          <cell r="C40" t="str">
            <v>C</v>
          </cell>
          <cell r="D40">
            <v>24.7</v>
          </cell>
        </row>
        <row r="41">
          <cell r="A41">
            <v>71437</v>
          </cell>
          <cell r="B41" t="str">
            <v>195/50  R15 RE720FZ  82V</v>
          </cell>
          <cell r="C41" t="str">
            <v>C</v>
          </cell>
          <cell r="D41">
            <v>25.94</v>
          </cell>
        </row>
        <row r="42">
          <cell r="A42">
            <v>71446</v>
          </cell>
          <cell r="B42" t="str">
            <v>175/70  R13 B330Z    82T</v>
          </cell>
          <cell r="C42" t="str">
            <v>C</v>
          </cell>
          <cell r="D42">
            <v>18.3</v>
          </cell>
        </row>
        <row r="43">
          <cell r="A43">
            <v>71447</v>
          </cell>
          <cell r="B43" t="str">
            <v>175/70  R14 B330Z    84T</v>
          </cell>
          <cell r="C43" t="str">
            <v>C</v>
          </cell>
          <cell r="D43">
            <v>22.54</v>
          </cell>
        </row>
        <row r="44">
          <cell r="A44">
            <v>71461</v>
          </cell>
          <cell r="B44" t="str">
            <v>185/60  R14 B330Z    82T</v>
          </cell>
          <cell r="C44" t="str">
            <v>C</v>
          </cell>
          <cell r="D44">
            <v>22.41</v>
          </cell>
        </row>
        <row r="45">
          <cell r="A45">
            <v>75653</v>
          </cell>
          <cell r="B45" t="str">
            <v>175/70  R13 F580     82T              GM</v>
          </cell>
          <cell r="C45" t="str">
            <v>C</v>
          </cell>
          <cell r="D45">
            <v>19.09</v>
          </cell>
        </row>
        <row r="46">
          <cell r="A46">
            <v>75883</v>
          </cell>
          <cell r="B46" t="str">
            <v>185/65  R14 F590FS   86T</v>
          </cell>
          <cell r="C46" t="str">
            <v>C</v>
          </cell>
          <cell r="D46">
            <v>20.100000000000001</v>
          </cell>
        </row>
        <row r="47">
          <cell r="A47">
            <v>75886</v>
          </cell>
          <cell r="B47" t="str">
            <v>175/70  R13 F590FS   82T</v>
          </cell>
          <cell r="C47" t="str">
            <v>C</v>
          </cell>
          <cell r="D47">
            <v>17.72</v>
          </cell>
        </row>
        <row r="48">
          <cell r="A48">
            <v>76351</v>
          </cell>
          <cell r="B48" t="str">
            <v>155/70  R13 D100     75T</v>
          </cell>
          <cell r="C48" t="str">
            <v>C</v>
          </cell>
          <cell r="D48">
            <v>13.79</v>
          </cell>
        </row>
        <row r="49">
          <cell r="A49">
            <v>76353</v>
          </cell>
          <cell r="B49" t="str">
            <v>135/80  R13 D100     70T</v>
          </cell>
          <cell r="C49" t="str">
            <v>C</v>
          </cell>
          <cell r="D49">
            <v>11.3</v>
          </cell>
        </row>
        <row r="50">
          <cell r="A50">
            <v>76354</v>
          </cell>
          <cell r="B50" t="str">
            <v>145/80  R13 D100     75T</v>
          </cell>
          <cell r="C50" t="str">
            <v>C</v>
          </cell>
          <cell r="D50">
            <v>12.68</v>
          </cell>
        </row>
        <row r="51">
          <cell r="A51">
            <v>76357</v>
          </cell>
          <cell r="B51" t="str">
            <v>145/70  R13 D100     71T</v>
          </cell>
          <cell r="C51" t="str">
            <v>C</v>
          </cell>
          <cell r="D51">
            <v>12.55</v>
          </cell>
        </row>
        <row r="52">
          <cell r="A52">
            <v>76383</v>
          </cell>
          <cell r="B52" t="str">
            <v>175/70  R13 DW500    82Q</v>
          </cell>
          <cell r="C52" t="str">
            <v>C</v>
          </cell>
          <cell r="D52">
            <v>17.350000000000001</v>
          </cell>
        </row>
        <row r="53">
          <cell r="A53">
            <v>76384</v>
          </cell>
          <cell r="B53" t="str">
            <v>175/70  R13 DW500    82T</v>
          </cell>
          <cell r="C53" t="str">
            <v>C</v>
          </cell>
          <cell r="D53">
            <v>18.75</v>
          </cell>
        </row>
        <row r="54">
          <cell r="A54">
            <v>76387</v>
          </cell>
          <cell r="B54" t="str">
            <v>175/65  R14 DW500    82T</v>
          </cell>
          <cell r="C54" t="str">
            <v>C</v>
          </cell>
          <cell r="D54">
            <v>21.22</v>
          </cell>
        </row>
        <row r="55">
          <cell r="A55">
            <v>76388</v>
          </cell>
          <cell r="B55" t="str">
            <v>185/65  R14 DW500    86T</v>
          </cell>
          <cell r="C55" t="str">
            <v>C</v>
          </cell>
          <cell r="D55">
            <v>22.79</v>
          </cell>
        </row>
        <row r="56">
          <cell r="A56">
            <v>76390</v>
          </cell>
          <cell r="B56" t="str">
            <v>195/65  R15 DW500    91T</v>
          </cell>
          <cell r="C56" t="str">
            <v>C</v>
          </cell>
          <cell r="D56">
            <v>25.09</v>
          </cell>
        </row>
        <row r="57">
          <cell r="A57">
            <v>76405</v>
          </cell>
          <cell r="B57" t="str">
            <v>175/70  R13 FSTWIN   82Q             FIR</v>
          </cell>
          <cell r="C57" t="str">
            <v>C</v>
          </cell>
          <cell r="D57">
            <v>15.72</v>
          </cell>
        </row>
        <row r="58">
          <cell r="A58">
            <v>76406</v>
          </cell>
          <cell r="B58" t="str">
            <v>175/65  R14 FSTWIN   82T             FIR</v>
          </cell>
          <cell r="C58" t="str">
            <v>C</v>
          </cell>
          <cell r="D58">
            <v>18.87</v>
          </cell>
        </row>
        <row r="59">
          <cell r="A59">
            <v>76407</v>
          </cell>
          <cell r="B59" t="str">
            <v>185/65  R14 FSTWIN   86T             FIR</v>
          </cell>
          <cell r="C59" t="str">
            <v>C</v>
          </cell>
          <cell r="D59">
            <v>20.43</v>
          </cell>
        </row>
        <row r="60">
          <cell r="A60">
            <v>76409</v>
          </cell>
          <cell r="B60" t="str">
            <v>195/65  R15 FSTWIN   91T             FIR</v>
          </cell>
          <cell r="C60" t="str">
            <v>C</v>
          </cell>
          <cell r="D60">
            <v>22.4</v>
          </cell>
        </row>
        <row r="61">
          <cell r="A61">
            <v>76589</v>
          </cell>
          <cell r="B61" t="str">
            <v>175/65  R14 FH700    82H ASTRA        GM</v>
          </cell>
          <cell r="C61" t="str">
            <v>C</v>
          </cell>
          <cell r="D61">
            <v>19.07</v>
          </cell>
        </row>
        <row r="62">
          <cell r="A62">
            <v>76728</v>
          </cell>
          <cell r="B62" t="str">
            <v>195/70  R14 F590FS   91T</v>
          </cell>
          <cell r="C62" t="str">
            <v>C</v>
          </cell>
          <cell r="D62">
            <v>29.12</v>
          </cell>
        </row>
      </sheetData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"/>
      <sheetName val="Prod"/>
      <sheetName val="FIP APR_JUN01"/>
      <sheetName val="Sheet1"/>
      <sheetName val="Rev_revenue"/>
      <sheetName val="Revenue@initprice"/>
      <sheetName val="rev_price"/>
      <sheetName val="INITIALPRICEFROMSAP15.12.00"/>
      <sheetName val="InitPrice"/>
      <sheetName val="iNITbUDGETtpl"/>
      <sheetName val="InitialBudgetVolume@rev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yliczenie czasu wulkanizacji"/>
      <sheetName val="Dane Opon"/>
      <sheetName val="ProductionReq[LSCM]"/>
      <sheetName val="Plan na Prasy"/>
      <sheetName val="Plan na Rozmiar"/>
      <sheetName val="Planowanie kontenerów"/>
      <sheetName val="SiCh"/>
      <sheetName val="Sta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B4" t="str">
            <v>A</v>
          </cell>
        </row>
        <row r="5">
          <cell r="B5" t="str">
            <v>H</v>
          </cell>
        </row>
        <row r="6">
          <cell r="B6" t="str">
            <v>S</v>
          </cell>
        </row>
        <row r="7">
          <cell r="B7" t="str">
            <v>Z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_price"/>
      <sheetName val="revised_guess_quantity"/>
      <sheetName val="revised_guess_value"/>
    </sheetNames>
    <sheetDataSet>
      <sheetData sheetId="0" refreshError="1">
        <row r="2">
          <cell r="A2">
            <v>4463</v>
          </cell>
          <cell r="B2">
            <v>5.2400000000000002E-2</v>
          </cell>
          <cell r="C2">
            <v>21.2</v>
          </cell>
        </row>
        <row r="3">
          <cell r="A3">
            <v>4475</v>
          </cell>
          <cell r="B3">
            <v>0.06</v>
          </cell>
          <cell r="C3">
            <v>22</v>
          </cell>
        </row>
        <row r="4">
          <cell r="A4">
            <v>4481</v>
          </cell>
          <cell r="B4">
            <v>5.4699999999999999E-2</v>
          </cell>
          <cell r="C4">
            <v>26.94</v>
          </cell>
        </row>
        <row r="5">
          <cell r="A5">
            <v>4505</v>
          </cell>
          <cell r="B5">
            <v>5.4600000000000003E-2</v>
          </cell>
          <cell r="C5">
            <v>24.17</v>
          </cell>
        </row>
        <row r="6">
          <cell r="A6">
            <v>4517</v>
          </cell>
          <cell r="B6">
            <v>0.06</v>
          </cell>
          <cell r="C6">
            <v>21</v>
          </cell>
        </row>
        <row r="7">
          <cell r="A7">
            <v>4518</v>
          </cell>
          <cell r="B7">
            <v>5.0599999999999999E-2</v>
          </cell>
          <cell r="C7">
            <v>24.37</v>
          </cell>
        </row>
        <row r="8">
          <cell r="A8">
            <v>4523</v>
          </cell>
          <cell r="B8">
            <v>5.0599999999999999E-2</v>
          </cell>
          <cell r="C8">
            <v>25.36</v>
          </cell>
        </row>
        <row r="9">
          <cell r="A9">
            <v>4530</v>
          </cell>
          <cell r="B9">
            <v>6.6199999999999995E-2</v>
          </cell>
          <cell r="C9">
            <v>33.479999999999997</v>
          </cell>
        </row>
        <row r="10">
          <cell r="A10">
            <v>4662</v>
          </cell>
          <cell r="B10">
            <v>8.8999999999999996E-2</v>
          </cell>
          <cell r="C10">
            <v>60</v>
          </cell>
        </row>
        <row r="11">
          <cell r="A11">
            <v>4663</v>
          </cell>
          <cell r="B11">
            <v>5.74E-2</v>
          </cell>
          <cell r="C11">
            <v>23</v>
          </cell>
        </row>
        <row r="12">
          <cell r="A12">
            <v>4664</v>
          </cell>
          <cell r="B12">
            <v>6.2E-2</v>
          </cell>
          <cell r="C12">
            <v>35</v>
          </cell>
        </row>
        <row r="13">
          <cell r="A13">
            <v>4665</v>
          </cell>
          <cell r="B13">
            <v>6.2E-2</v>
          </cell>
          <cell r="C13">
            <v>35</v>
          </cell>
        </row>
        <row r="14">
          <cell r="A14">
            <v>4666</v>
          </cell>
          <cell r="B14">
            <v>6.2E-2</v>
          </cell>
          <cell r="C14">
            <v>35</v>
          </cell>
        </row>
        <row r="15">
          <cell r="A15">
            <v>4667</v>
          </cell>
          <cell r="B15">
            <v>6.2E-2</v>
          </cell>
          <cell r="C15">
            <v>35</v>
          </cell>
        </row>
        <row r="16">
          <cell r="A16">
            <v>4668</v>
          </cell>
          <cell r="B16">
            <v>8.8999999999999996E-2</v>
          </cell>
          <cell r="C16">
            <v>60</v>
          </cell>
        </row>
        <row r="17">
          <cell r="A17">
            <v>4669</v>
          </cell>
          <cell r="B17">
            <v>8.8999999999999996E-2</v>
          </cell>
          <cell r="C17">
            <v>60</v>
          </cell>
        </row>
        <row r="18">
          <cell r="A18">
            <v>4670</v>
          </cell>
          <cell r="B18">
            <v>8.8999999999999996E-2</v>
          </cell>
          <cell r="C18">
            <v>60</v>
          </cell>
        </row>
        <row r="19">
          <cell r="A19">
            <v>4671</v>
          </cell>
          <cell r="B19">
            <v>6.2E-2</v>
          </cell>
          <cell r="C19">
            <v>35</v>
          </cell>
        </row>
        <row r="20">
          <cell r="A20">
            <v>12349</v>
          </cell>
          <cell r="B20">
            <v>2.93E-2</v>
          </cell>
          <cell r="C20">
            <v>11.62</v>
          </cell>
        </row>
        <row r="21">
          <cell r="A21">
            <v>12350</v>
          </cell>
          <cell r="B21">
            <v>3.5299999999999998E-2</v>
          </cell>
          <cell r="C21">
            <v>11.55</v>
          </cell>
        </row>
        <row r="22">
          <cell r="A22">
            <v>12355</v>
          </cell>
          <cell r="B22">
            <v>3.2300000000000002E-2</v>
          </cell>
          <cell r="C22">
            <v>13.28</v>
          </cell>
        </row>
        <row r="23">
          <cell r="A23">
            <v>12356</v>
          </cell>
          <cell r="B23">
            <v>3.8699999999999998E-2</v>
          </cell>
          <cell r="C23">
            <v>13.94</v>
          </cell>
        </row>
        <row r="24">
          <cell r="A24">
            <v>13144</v>
          </cell>
          <cell r="B24">
            <v>2.93E-2</v>
          </cell>
          <cell r="C24">
            <v>11.15</v>
          </cell>
        </row>
        <row r="25">
          <cell r="A25">
            <v>13145</v>
          </cell>
          <cell r="B25">
            <v>3.5299999999999998E-2</v>
          </cell>
          <cell r="C25">
            <v>11.93</v>
          </cell>
        </row>
        <row r="26">
          <cell r="A26">
            <v>13148</v>
          </cell>
          <cell r="B26">
            <v>3.2300000000000002E-2</v>
          </cell>
          <cell r="C26">
            <v>12.39</v>
          </cell>
        </row>
        <row r="27">
          <cell r="A27">
            <v>13149</v>
          </cell>
          <cell r="B27">
            <v>3.8699999999999998E-2</v>
          </cell>
          <cell r="C27">
            <v>12.88</v>
          </cell>
        </row>
        <row r="28">
          <cell r="A28">
            <v>25169</v>
          </cell>
          <cell r="B28">
            <v>5.4600000000000003E-2</v>
          </cell>
          <cell r="C28">
            <v>18.420000000000002</v>
          </cell>
        </row>
        <row r="29">
          <cell r="A29">
            <v>29422</v>
          </cell>
          <cell r="B29">
            <v>6.2700000000000006E-2</v>
          </cell>
          <cell r="C29">
            <v>40.6</v>
          </cell>
        </row>
        <row r="30">
          <cell r="A30">
            <v>29423</v>
          </cell>
          <cell r="B30">
            <v>6.6100000000000006E-2</v>
          </cell>
          <cell r="C30">
            <v>67.2</v>
          </cell>
        </row>
        <row r="31">
          <cell r="A31">
            <v>29424</v>
          </cell>
          <cell r="B31">
            <v>8.9200000000000002E-2</v>
          </cell>
          <cell r="C31">
            <v>63.01</v>
          </cell>
        </row>
        <row r="32">
          <cell r="A32">
            <v>29425</v>
          </cell>
          <cell r="B32">
            <v>8.9200000000000002E-2</v>
          </cell>
          <cell r="C32">
            <v>67.73</v>
          </cell>
        </row>
        <row r="33">
          <cell r="A33">
            <v>29436</v>
          </cell>
          <cell r="B33">
            <v>6.7000000000000004E-2</v>
          </cell>
          <cell r="C33">
            <v>28.31</v>
          </cell>
        </row>
        <row r="34">
          <cell r="A34">
            <v>29441</v>
          </cell>
          <cell r="B34">
            <v>5.74E-2</v>
          </cell>
          <cell r="C34">
            <v>23.34</v>
          </cell>
        </row>
        <row r="35">
          <cell r="A35">
            <v>29442</v>
          </cell>
          <cell r="B35">
            <v>5.74E-2</v>
          </cell>
          <cell r="C35">
            <v>25.38</v>
          </cell>
        </row>
        <row r="36">
          <cell r="A36">
            <v>29443</v>
          </cell>
          <cell r="B36">
            <v>0.06</v>
          </cell>
          <cell r="C36">
            <v>27.43</v>
          </cell>
        </row>
        <row r="37">
          <cell r="A37">
            <v>29444</v>
          </cell>
          <cell r="B37">
            <v>0.06</v>
          </cell>
          <cell r="C37">
            <v>27</v>
          </cell>
        </row>
        <row r="38">
          <cell r="A38">
            <v>29456</v>
          </cell>
          <cell r="B38">
            <v>6.0299999999999999E-2</v>
          </cell>
          <cell r="C38">
            <v>25.71</v>
          </cell>
        </row>
        <row r="39">
          <cell r="A39">
            <v>29460</v>
          </cell>
          <cell r="B39">
            <v>6.0299999999999999E-2</v>
          </cell>
          <cell r="C39">
            <v>28.5</v>
          </cell>
        </row>
        <row r="40">
          <cell r="A40">
            <v>29471</v>
          </cell>
          <cell r="B40">
            <v>6.6799999999999998E-2</v>
          </cell>
          <cell r="C40">
            <v>28.33</v>
          </cell>
        </row>
        <row r="41">
          <cell r="A41">
            <v>29472</v>
          </cell>
          <cell r="B41">
            <v>6.6799999999999998E-2</v>
          </cell>
          <cell r="C41">
            <v>33.369999999999997</v>
          </cell>
        </row>
        <row r="42">
          <cell r="A42">
            <v>29522</v>
          </cell>
          <cell r="B42">
            <v>7.8200000000000006E-2</v>
          </cell>
          <cell r="C42">
            <v>75.61</v>
          </cell>
        </row>
        <row r="43">
          <cell r="A43">
            <v>71364</v>
          </cell>
          <cell r="B43">
            <v>6.5199999999999994E-2</v>
          </cell>
          <cell r="C43">
            <v>23.88</v>
          </cell>
        </row>
        <row r="44">
          <cell r="A44">
            <v>71366</v>
          </cell>
          <cell r="B44">
            <v>0.06</v>
          </cell>
          <cell r="C44">
            <v>26.49</v>
          </cell>
        </row>
        <row r="45">
          <cell r="A45">
            <v>71420</v>
          </cell>
          <cell r="B45">
            <v>6.2E-2</v>
          </cell>
          <cell r="C45">
            <v>23.42</v>
          </cell>
        </row>
        <row r="46">
          <cell r="A46">
            <v>71421</v>
          </cell>
          <cell r="B46">
            <v>5.8299999999999998E-2</v>
          </cell>
          <cell r="C46">
            <v>33.130000000000003</v>
          </cell>
        </row>
        <row r="47">
          <cell r="A47">
            <v>71422</v>
          </cell>
          <cell r="B47">
            <v>6.5199999999999994E-2</v>
          </cell>
          <cell r="C47">
            <v>30.41</v>
          </cell>
        </row>
        <row r="48">
          <cell r="A48">
            <v>71423</v>
          </cell>
          <cell r="B48">
            <v>6.3200000000000006E-2</v>
          </cell>
          <cell r="C48">
            <v>36.93</v>
          </cell>
        </row>
        <row r="49">
          <cell r="A49">
            <v>71426</v>
          </cell>
          <cell r="B49">
            <v>4.7500000000000001E-2</v>
          </cell>
          <cell r="C49">
            <v>22.11</v>
          </cell>
        </row>
        <row r="50">
          <cell r="A50">
            <v>71427</v>
          </cell>
          <cell r="B50">
            <v>5.4699999999999999E-2</v>
          </cell>
          <cell r="C50">
            <v>24.24</v>
          </cell>
        </row>
        <row r="51">
          <cell r="A51">
            <v>71430</v>
          </cell>
          <cell r="B51">
            <v>6.0900000000000003E-2</v>
          </cell>
          <cell r="C51">
            <v>38.03</v>
          </cell>
        </row>
        <row r="52">
          <cell r="A52">
            <v>71431</v>
          </cell>
          <cell r="B52">
            <v>6.2899999999999998E-2</v>
          </cell>
          <cell r="C52">
            <v>41.39</v>
          </cell>
        </row>
        <row r="53">
          <cell r="A53">
            <v>71436</v>
          </cell>
          <cell r="B53">
            <v>0.06</v>
          </cell>
          <cell r="C53">
            <v>24.7</v>
          </cell>
        </row>
        <row r="54">
          <cell r="A54">
            <v>71437</v>
          </cell>
          <cell r="B54">
            <v>6.7599999999999993E-2</v>
          </cell>
          <cell r="C54">
            <v>25.94</v>
          </cell>
        </row>
        <row r="55">
          <cell r="A55">
            <v>71446</v>
          </cell>
          <cell r="B55">
            <v>5.3600000000000002E-2</v>
          </cell>
          <cell r="C55">
            <v>18.3</v>
          </cell>
        </row>
        <row r="56">
          <cell r="A56">
            <v>71447</v>
          </cell>
          <cell r="B56">
            <v>5.5300000000000002E-2</v>
          </cell>
          <cell r="C56">
            <v>22.54</v>
          </cell>
        </row>
        <row r="57">
          <cell r="A57">
            <v>71461</v>
          </cell>
          <cell r="B57">
            <v>5.74E-2</v>
          </cell>
          <cell r="C57">
            <v>22.41</v>
          </cell>
        </row>
        <row r="58">
          <cell r="A58">
            <v>75653</v>
          </cell>
          <cell r="B58">
            <v>5.4600000000000003E-2</v>
          </cell>
          <cell r="C58">
            <v>19.09</v>
          </cell>
        </row>
        <row r="59">
          <cell r="A59">
            <v>75787</v>
          </cell>
          <cell r="B59">
            <v>4.5100000000000001E-2</v>
          </cell>
          <cell r="C59">
            <v>13</v>
          </cell>
        </row>
        <row r="60">
          <cell r="A60">
            <v>75788</v>
          </cell>
          <cell r="B60">
            <v>4.8399999999999999E-2</v>
          </cell>
          <cell r="C60">
            <v>12</v>
          </cell>
        </row>
        <row r="61">
          <cell r="A61">
            <v>75789</v>
          </cell>
          <cell r="B61">
            <v>5.5199999999999999E-2</v>
          </cell>
          <cell r="C61">
            <v>19</v>
          </cell>
        </row>
        <row r="62">
          <cell r="A62">
            <v>75792</v>
          </cell>
          <cell r="B62">
            <v>5.0599999999999999E-2</v>
          </cell>
          <cell r="C62">
            <v>21</v>
          </cell>
        </row>
        <row r="63">
          <cell r="A63">
            <v>75793</v>
          </cell>
          <cell r="B63">
            <v>5.4699999999999999E-2</v>
          </cell>
          <cell r="C63">
            <v>22</v>
          </cell>
        </row>
        <row r="64">
          <cell r="A64">
            <v>75794</v>
          </cell>
          <cell r="B64">
            <v>6.6199999999999995E-2</v>
          </cell>
          <cell r="C64">
            <v>22</v>
          </cell>
        </row>
        <row r="65">
          <cell r="A65">
            <v>75879</v>
          </cell>
          <cell r="B65">
            <v>4.2000000000000003E-2</v>
          </cell>
          <cell r="C65">
            <v>14</v>
          </cell>
        </row>
        <row r="66">
          <cell r="A66">
            <v>75883</v>
          </cell>
          <cell r="B66">
            <v>0.06</v>
          </cell>
          <cell r="C66">
            <v>20.100000000000001</v>
          </cell>
        </row>
        <row r="67">
          <cell r="A67">
            <v>75886</v>
          </cell>
          <cell r="B67">
            <v>4.9399999999999999E-2</v>
          </cell>
          <cell r="C67">
            <v>17.72</v>
          </cell>
        </row>
        <row r="68">
          <cell r="A68">
            <v>76351</v>
          </cell>
          <cell r="B68">
            <v>3.8699999999999998E-2</v>
          </cell>
          <cell r="C68">
            <v>13.79</v>
          </cell>
        </row>
        <row r="69">
          <cell r="A69">
            <v>76353</v>
          </cell>
          <cell r="B69">
            <v>2.93E-2</v>
          </cell>
          <cell r="C69">
            <v>11.3</v>
          </cell>
        </row>
        <row r="70">
          <cell r="A70">
            <v>76354</v>
          </cell>
          <cell r="B70">
            <v>3.5299999999999998E-2</v>
          </cell>
          <cell r="C70">
            <v>12.68</v>
          </cell>
        </row>
        <row r="71">
          <cell r="A71">
            <v>76357</v>
          </cell>
          <cell r="B71">
            <v>0.03</v>
          </cell>
          <cell r="C71">
            <v>12.55</v>
          </cell>
        </row>
        <row r="72">
          <cell r="A72">
            <v>76383</v>
          </cell>
          <cell r="B72">
            <v>5.4600000000000003E-2</v>
          </cell>
          <cell r="C72">
            <v>17.350000000000001</v>
          </cell>
        </row>
        <row r="73">
          <cell r="A73">
            <v>76384</v>
          </cell>
          <cell r="B73">
            <v>5.4600000000000003E-2</v>
          </cell>
          <cell r="C73">
            <v>18.75</v>
          </cell>
        </row>
        <row r="74">
          <cell r="A74">
            <v>76387</v>
          </cell>
          <cell r="B74">
            <v>5.0599999999999999E-2</v>
          </cell>
          <cell r="C74">
            <v>21.22</v>
          </cell>
        </row>
        <row r="75">
          <cell r="A75">
            <v>76388</v>
          </cell>
          <cell r="B75">
            <v>5.4699999999999999E-2</v>
          </cell>
          <cell r="C75">
            <v>22.79</v>
          </cell>
        </row>
        <row r="76">
          <cell r="A76">
            <v>76390</v>
          </cell>
          <cell r="B76">
            <v>6.6199999999999995E-2</v>
          </cell>
          <cell r="C76">
            <v>25.09</v>
          </cell>
        </row>
        <row r="77">
          <cell r="A77">
            <v>76405</v>
          </cell>
          <cell r="B77">
            <v>5.4600000000000003E-2</v>
          </cell>
          <cell r="C77">
            <v>15.72</v>
          </cell>
        </row>
        <row r="78">
          <cell r="A78">
            <v>76406</v>
          </cell>
          <cell r="B78">
            <v>5.0599999999999999E-2</v>
          </cell>
          <cell r="C78">
            <v>18.87</v>
          </cell>
        </row>
        <row r="79">
          <cell r="A79">
            <v>76407</v>
          </cell>
          <cell r="B79">
            <v>5.4699999999999999E-2</v>
          </cell>
          <cell r="C79">
            <v>20.43</v>
          </cell>
        </row>
        <row r="80">
          <cell r="A80">
            <v>76409</v>
          </cell>
          <cell r="B80">
            <v>6.6199999999999995E-2</v>
          </cell>
          <cell r="C80">
            <v>22.4</v>
          </cell>
        </row>
        <row r="81">
          <cell r="A81">
            <v>76410</v>
          </cell>
          <cell r="B81">
            <v>5.5199999999999999E-2</v>
          </cell>
          <cell r="C81">
            <v>19</v>
          </cell>
        </row>
        <row r="82">
          <cell r="A82">
            <v>76588</v>
          </cell>
          <cell r="B82">
            <v>5.1499999999999997E-2</v>
          </cell>
          <cell r="C82">
            <v>19</v>
          </cell>
        </row>
        <row r="83">
          <cell r="A83">
            <v>76589</v>
          </cell>
          <cell r="B83">
            <v>5.1499999999999997E-2</v>
          </cell>
          <cell r="C83">
            <v>19.07</v>
          </cell>
        </row>
        <row r="84">
          <cell r="A84">
            <v>76728</v>
          </cell>
          <cell r="B84">
            <v>7.0000000000000007E-2</v>
          </cell>
          <cell r="C84">
            <v>29.12</v>
          </cell>
        </row>
        <row r="85">
          <cell r="A85">
            <v>76877</v>
          </cell>
          <cell r="B85">
            <v>5.5199999999999999E-2</v>
          </cell>
          <cell r="C85">
            <v>19</v>
          </cell>
        </row>
        <row r="86">
          <cell r="A86">
            <v>76879</v>
          </cell>
          <cell r="B86">
            <v>3.6999999999999998E-2</v>
          </cell>
          <cell r="C86">
            <v>12</v>
          </cell>
        </row>
        <row r="87">
          <cell r="A87">
            <v>76880</v>
          </cell>
          <cell r="B87">
            <v>4.8399999999999999E-2</v>
          </cell>
          <cell r="C87">
            <v>12</v>
          </cell>
        </row>
        <row r="88">
          <cell r="A88">
            <v>76881</v>
          </cell>
          <cell r="B88">
            <v>4.9000000000000002E-2</v>
          </cell>
          <cell r="C88">
            <v>13</v>
          </cell>
        </row>
        <row r="89">
          <cell r="A89">
            <v>76882</v>
          </cell>
          <cell r="B89">
            <v>3.4000000000000002E-2</v>
          </cell>
          <cell r="C89">
            <v>13</v>
          </cell>
        </row>
        <row r="90">
          <cell r="A90">
            <v>76883</v>
          </cell>
          <cell r="B90">
            <v>5.8000000000000003E-2</v>
          </cell>
          <cell r="C90">
            <v>22</v>
          </cell>
        </row>
        <row r="91">
          <cell r="A91">
            <v>76884</v>
          </cell>
          <cell r="B91">
            <v>0.06</v>
          </cell>
          <cell r="C91">
            <v>22</v>
          </cell>
        </row>
        <row r="92">
          <cell r="A92">
            <v>76885</v>
          </cell>
          <cell r="B92">
            <v>6.2E-2</v>
          </cell>
          <cell r="C92">
            <v>22</v>
          </cell>
        </row>
        <row r="93">
          <cell r="A93">
            <v>76888</v>
          </cell>
          <cell r="B93">
            <v>4.4999999999999998E-2</v>
          </cell>
          <cell r="C93">
            <v>13</v>
          </cell>
        </row>
        <row r="94">
          <cell r="A94">
            <v>76889</v>
          </cell>
          <cell r="B94">
            <v>4.8399999999999999E-2</v>
          </cell>
          <cell r="C94">
            <v>12</v>
          </cell>
        </row>
        <row r="95">
          <cell r="A95">
            <v>76890</v>
          </cell>
          <cell r="B95">
            <v>5.5199999999999999E-2</v>
          </cell>
          <cell r="C95">
            <v>19</v>
          </cell>
        </row>
        <row r="96">
          <cell r="A96">
            <v>76891</v>
          </cell>
          <cell r="B96">
            <v>0.50600000000000001</v>
          </cell>
          <cell r="C96">
            <v>21</v>
          </cell>
        </row>
        <row r="97">
          <cell r="A97">
            <v>76892</v>
          </cell>
          <cell r="B97">
            <v>6.5000000000000002E-2</v>
          </cell>
          <cell r="C97">
            <v>22</v>
          </cell>
        </row>
        <row r="98">
          <cell r="A98">
            <v>76944</v>
          </cell>
          <cell r="B98">
            <v>7.8200000000000006E-2</v>
          </cell>
          <cell r="C98">
            <v>75.61</v>
          </cell>
        </row>
        <row r="99">
          <cell r="A99">
            <v>76919</v>
          </cell>
          <cell r="B99">
            <v>6.7000000000000004E-2</v>
          </cell>
          <cell r="C99">
            <v>24</v>
          </cell>
        </row>
        <row r="100">
          <cell r="A100">
            <v>76923</v>
          </cell>
          <cell r="B100">
            <v>0.06</v>
          </cell>
          <cell r="C100">
            <v>21</v>
          </cell>
        </row>
        <row r="101">
          <cell r="A101">
            <v>76922</v>
          </cell>
          <cell r="B101">
            <v>0.06</v>
          </cell>
          <cell r="C101">
            <v>21</v>
          </cell>
        </row>
        <row r="102">
          <cell r="A102">
            <v>4660</v>
          </cell>
          <cell r="B102">
            <v>6.2E-2</v>
          </cell>
          <cell r="C102">
            <v>35</v>
          </cell>
        </row>
        <row r="103">
          <cell r="A103">
            <v>4661</v>
          </cell>
          <cell r="B103">
            <v>6.2E-2</v>
          </cell>
          <cell r="C103">
            <v>35</v>
          </cell>
        </row>
        <row r="104">
          <cell r="A104">
            <v>76729</v>
          </cell>
          <cell r="B104">
            <v>7.0000000000000007E-2</v>
          </cell>
          <cell r="C104">
            <v>30</v>
          </cell>
        </row>
        <row r="105">
          <cell r="A105">
            <v>71505</v>
          </cell>
          <cell r="B105">
            <v>0.06</v>
          </cell>
          <cell r="C105">
            <v>20</v>
          </cell>
        </row>
        <row r="106">
          <cell r="A106">
            <v>29415</v>
          </cell>
          <cell r="B106">
            <v>1</v>
          </cell>
          <cell r="C106">
            <v>44.87</v>
          </cell>
        </row>
        <row r="107">
          <cell r="A107">
            <v>29416</v>
          </cell>
          <cell r="C107">
            <v>45.97</v>
          </cell>
        </row>
        <row r="108">
          <cell r="A108">
            <v>29417</v>
          </cell>
          <cell r="C108">
            <v>49.88</v>
          </cell>
        </row>
        <row r="109">
          <cell r="A109">
            <v>29420</v>
          </cell>
          <cell r="C109">
            <v>76.67</v>
          </cell>
        </row>
        <row r="110">
          <cell r="A110">
            <v>29429</v>
          </cell>
          <cell r="C110">
            <v>81.96</v>
          </cell>
        </row>
        <row r="111">
          <cell r="A111">
            <v>29430</v>
          </cell>
          <cell r="C111">
            <v>82.93</v>
          </cell>
        </row>
        <row r="112">
          <cell r="A112">
            <v>29431</v>
          </cell>
          <cell r="C112">
            <v>94.16</v>
          </cell>
        </row>
        <row r="113">
          <cell r="A113">
            <v>29463</v>
          </cell>
          <cell r="C113">
            <v>40.07</v>
          </cell>
        </row>
        <row r="114">
          <cell r="A114">
            <v>29464</v>
          </cell>
          <cell r="C114">
            <v>69.84</v>
          </cell>
        </row>
        <row r="115">
          <cell r="A115">
            <v>29465</v>
          </cell>
          <cell r="C115">
            <v>58.98</v>
          </cell>
        </row>
        <row r="116">
          <cell r="A116">
            <v>29523</v>
          </cell>
          <cell r="C116">
            <v>68.47</v>
          </cell>
        </row>
        <row r="117">
          <cell r="A117">
            <v>4536</v>
          </cell>
          <cell r="C117">
            <v>36.44</v>
          </cell>
        </row>
        <row r="118">
          <cell r="A118">
            <v>75885</v>
          </cell>
          <cell r="C118">
            <v>22.09</v>
          </cell>
        </row>
        <row r="119">
          <cell r="A119">
            <v>29525</v>
          </cell>
          <cell r="C119">
            <v>83.19</v>
          </cell>
        </row>
        <row r="120">
          <cell r="A120">
            <v>48781</v>
          </cell>
          <cell r="C120">
            <v>27.93</v>
          </cell>
        </row>
        <row r="121">
          <cell r="A121">
            <v>76972</v>
          </cell>
          <cell r="C121">
            <v>25</v>
          </cell>
        </row>
        <row r="122">
          <cell r="A122">
            <v>76974</v>
          </cell>
          <cell r="C122">
            <v>25</v>
          </cell>
        </row>
        <row r="123">
          <cell r="A123">
            <v>76973</v>
          </cell>
          <cell r="C123">
            <v>25</v>
          </cell>
        </row>
        <row r="124">
          <cell r="A124">
            <v>76971</v>
          </cell>
          <cell r="C124">
            <v>25</v>
          </cell>
        </row>
        <row r="125">
          <cell r="A125">
            <v>29524</v>
          </cell>
          <cell r="C125">
            <v>69.02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200101"/>
      <sheetName val="Chart1"/>
      <sheetName val="Chart2"/>
      <sheetName val="Chart3"/>
      <sheetName val="Chart4"/>
      <sheetName val="Chart5"/>
      <sheetName val="Chart6"/>
      <sheetName val="Chart7"/>
      <sheetName val="Sheet1"/>
      <sheetName val="Sheet2"/>
      <sheetName val="Sheet3"/>
    </sheetNames>
    <sheetDataSet>
      <sheetData sheetId="0" refreshError="1">
        <row r="25">
          <cell r="C25">
            <v>4463</v>
          </cell>
          <cell r="H25" t="str">
            <v>175/70  R13 FW930</v>
          </cell>
          <cell r="J25">
            <v>0</v>
          </cell>
          <cell r="L25">
            <v>0</v>
          </cell>
        </row>
        <row r="26">
          <cell r="C26">
            <v>4481</v>
          </cell>
          <cell r="H26" t="str">
            <v>185/65  R14 FW930</v>
          </cell>
          <cell r="J26">
            <v>0</v>
          </cell>
          <cell r="L26">
            <v>0</v>
          </cell>
        </row>
        <row r="27">
          <cell r="C27">
            <v>4505</v>
          </cell>
          <cell r="H27" t="str">
            <v>175/70  R13 FW930</v>
          </cell>
          <cell r="J27">
            <v>0</v>
          </cell>
          <cell r="L27">
            <v>5</v>
          </cell>
        </row>
        <row r="28">
          <cell r="C28">
            <v>4518</v>
          </cell>
          <cell r="H28" t="str">
            <v>175/65  R14 FW930</v>
          </cell>
          <cell r="J28">
            <v>0</v>
          </cell>
          <cell r="L28">
            <v>239</v>
          </cell>
        </row>
        <row r="29">
          <cell r="C29">
            <v>4523</v>
          </cell>
          <cell r="H29" t="str">
            <v>175/65  R14 FW930</v>
          </cell>
          <cell r="J29">
            <v>0</v>
          </cell>
          <cell r="L29">
            <v>49</v>
          </cell>
        </row>
        <row r="30">
          <cell r="C30">
            <v>4530</v>
          </cell>
          <cell r="H30" t="str">
            <v>195/65  R15 FW930</v>
          </cell>
          <cell r="J30">
            <v>0</v>
          </cell>
          <cell r="L30">
            <v>98</v>
          </cell>
        </row>
        <row r="31">
          <cell r="C31">
            <v>12349</v>
          </cell>
          <cell r="H31" t="str">
            <v>135/80  R13 EUROII</v>
          </cell>
          <cell r="J31">
            <v>0</v>
          </cell>
          <cell r="L31">
            <v>4884</v>
          </cell>
        </row>
        <row r="32">
          <cell r="C32">
            <v>12350</v>
          </cell>
          <cell r="H32" t="str">
            <v>145/80  R13 EUROII</v>
          </cell>
          <cell r="J32">
            <v>0</v>
          </cell>
          <cell r="L32">
            <v>2167</v>
          </cell>
        </row>
        <row r="33">
          <cell r="C33">
            <v>12355</v>
          </cell>
          <cell r="H33" t="str">
            <v>145/70  R13 EUROII</v>
          </cell>
          <cell r="J33">
            <v>0</v>
          </cell>
          <cell r="L33">
            <v>1209</v>
          </cell>
        </row>
        <row r="34">
          <cell r="C34">
            <v>12356</v>
          </cell>
          <cell r="H34" t="str">
            <v>155/70  R13 EUROII</v>
          </cell>
          <cell r="J34">
            <v>0</v>
          </cell>
          <cell r="L34">
            <v>5799</v>
          </cell>
        </row>
        <row r="35">
          <cell r="C35">
            <v>13144</v>
          </cell>
          <cell r="H35" t="str">
            <v>135/80  R13 FST2000</v>
          </cell>
          <cell r="J35">
            <v>0</v>
          </cell>
          <cell r="L35">
            <v>640</v>
          </cell>
        </row>
        <row r="36">
          <cell r="C36">
            <v>13145</v>
          </cell>
          <cell r="H36" t="str">
            <v>145/80  R13 FST2000</v>
          </cell>
          <cell r="J36">
            <v>0</v>
          </cell>
          <cell r="L36">
            <v>1022</v>
          </cell>
        </row>
        <row r="37">
          <cell r="C37">
            <v>13148</v>
          </cell>
          <cell r="H37" t="str">
            <v>145/70  R13 FST2000</v>
          </cell>
          <cell r="J37">
            <v>0</v>
          </cell>
          <cell r="L37">
            <v>611</v>
          </cell>
        </row>
        <row r="38">
          <cell r="C38">
            <v>13149</v>
          </cell>
          <cell r="H38" t="str">
            <v>155/70  R13 FST2000</v>
          </cell>
          <cell r="J38">
            <v>0</v>
          </cell>
          <cell r="L38">
            <v>2530</v>
          </cell>
        </row>
        <row r="39">
          <cell r="C39">
            <v>25169</v>
          </cell>
          <cell r="H39" t="str">
            <v>175/70  R13 F580</v>
          </cell>
          <cell r="J39">
            <v>0</v>
          </cell>
          <cell r="L39">
            <v>1190</v>
          </cell>
        </row>
        <row r="40">
          <cell r="C40">
            <v>29422</v>
          </cell>
          <cell r="H40" t="str">
            <v>205/50  R15 FHSZ40</v>
          </cell>
          <cell r="J40">
            <v>0</v>
          </cell>
          <cell r="L40">
            <v>3137</v>
          </cell>
        </row>
        <row r="41">
          <cell r="C41">
            <v>29423</v>
          </cell>
          <cell r="H41" t="str">
            <v>205/50  R16 FHSZ40</v>
          </cell>
          <cell r="J41">
            <v>0</v>
          </cell>
          <cell r="L41">
            <v>115</v>
          </cell>
        </row>
        <row r="42">
          <cell r="C42">
            <v>29424</v>
          </cell>
          <cell r="H42" t="str">
            <v>225/50  R16 FHSZ40</v>
          </cell>
          <cell r="J42">
            <v>0</v>
          </cell>
          <cell r="L42">
            <v>1203</v>
          </cell>
        </row>
        <row r="43">
          <cell r="C43">
            <v>29425</v>
          </cell>
          <cell r="H43" t="str">
            <v>225/50  R16 FHSZ40</v>
          </cell>
          <cell r="J43">
            <v>0</v>
          </cell>
          <cell r="L43">
            <v>377</v>
          </cell>
        </row>
        <row r="44">
          <cell r="C44">
            <v>29436</v>
          </cell>
          <cell r="H44" t="str">
            <v>195/65  R15 FH700FS</v>
          </cell>
          <cell r="J44">
            <v>0</v>
          </cell>
          <cell r="L44">
            <v>2315</v>
          </cell>
        </row>
        <row r="45">
          <cell r="C45">
            <v>29441</v>
          </cell>
          <cell r="H45" t="str">
            <v>185/60  R14 FH700FS</v>
          </cell>
          <cell r="J45">
            <v>0</v>
          </cell>
          <cell r="L45">
            <v>42849</v>
          </cell>
        </row>
        <row r="46">
          <cell r="C46">
            <v>29443</v>
          </cell>
          <cell r="H46" t="str">
            <v>195/60  R14 FH700FS</v>
          </cell>
          <cell r="J46">
            <v>0</v>
          </cell>
          <cell r="L46">
            <v>12302</v>
          </cell>
        </row>
        <row r="47">
          <cell r="C47">
            <v>29456</v>
          </cell>
          <cell r="H47" t="str">
            <v>185/65  R14 FH700FS</v>
          </cell>
          <cell r="J47">
            <v>0</v>
          </cell>
          <cell r="L47">
            <v>13081</v>
          </cell>
        </row>
        <row r="48">
          <cell r="C48">
            <v>29460</v>
          </cell>
          <cell r="H48" t="str">
            <v>185/65  R14 FH700FS</v>
          </cell>
          <cell r="J48">
            <v>0</v>
          </cell>
          <cell r="L48">
            <v>1538</v>
          </cell>
        </row>
        <row r="49">
          <cell r="C49">
            <v>29522</v>
          </cell>
          <cell r="H49" t="str">
            <v>225/45  R17 FHSZ40</v>
          </cell>
          <cell r="J49">
            <v>0</v>
          </cell>
          <cell r="L49">
            <v>79</v>
          </cell>
        </row>
        <row r="50">
          <cell r="C50">
            <v>71364</v>
          </cell>
          <cell r="H50" t="str">
            <v>185/65  R14 B330Z</v>
          </cell>
          <cell r="J50">
            <v>0</v>
          </cell>
          <cell r="L50">
            <v>16380</v>
          </cell>
        </row>
        <row r="51">
          <cell r="C51">
            <v>71366</v>
          </cell>
          <cell r="H51" t="str">
            <v>185/65  R15 B330Z</v>
          </cell>
          <cell r="J51">
            <v>0</v>
          </cell>
          <cell r="L51">
            <v>799</v>
          </cell>
        </row>
        <row r="52">
          <cell r="C52">
            <v>71420</v>
          </cell>
          <cell r="H52" t="str">
            <v>195/60  R14 RE720FZ</v>
          </cell>
          <cell r="J52">
            <v>0</v>
          </cell>
          <cell r="L52">
            <v>5427</v>
          </cell>
        </row>
        <row r="53">
          <cell r="C53">
            <v>71421</v>
          </cell>
          <cell r="H53" t="str">
            <v>195/60  R14 RE720FZ</v>
          </cell>
          <cell r="J53">
            <v>0</v>
          </cell>
          <cell r="L53">
            <v>668</v>
          </cell>
        </row>
        <row r="54">
          <cell r="C54">
            <v>71430</v>
          </cell>
          <cell r="H54" t="str">
            <v>185/55  R15 RE720FZ</v>
          </cell>
          <cell r="J54">
            <v>0</v>
          </cell>
          <cell r="L54">
            <v>940</v>
          </cell>
        </row>
        <row r="55">
          <cell r="C55">
            <v>71431</v>
          </cell>
          <cell r="H55" t="str">
            <v>195/55  R15 RE720FZ</v>
          </cell>
          <cell r="J55">
            <v>0</v>
          </cell>
          <cell r="L55">
            <v>3157</v>
          </cell>
        </row>
        <row r="56">
          <cell r="C56">
            <v>71436</v>
          </cell>
          <cell r="H56" t="str">
            <v>195/50  R15 RE720FZ</v>
          </cell>
          <cell r="J56">
            <v>0</v>
          </cell>
          <cell r="L56">
            <v>2411</v>
          </cell>
        </row>
        <row r="57">
          <cell r="C57">
            <v>71437</v>
          </cell>
          <cell r="H57" t="str">
            <v>195/50  R15 RE720FZ</v>
          </cell>
          <cell r="J57">
            <v>0</v>
          </cell>
          <cell r="L57">
            <v>210</v>
          </cell>
        </row>
        <row r="58">
          <cell r="C58">
            <v>71446</v>
          </cell>
          <cell r="H58" t="str">
            <v>175/70  R13 B330Z</v>
          </cell>
          <cell r="J58">
            <v>0</v>
          </cell>
          <cell r="L58">
            <v>17651</v>
          </cell>
        </row>
        <row r="59">
          <cell r="C59">
            <v>71461</v>
          </cell>
          <cell r="H59" t="str">
            <v>185/60  R14 B330Z</v>
          </cell>
          <cell r="J59">
            <v>0</v>
          </cell>
          <cell r="L59">
            <v>3276</v>
          </cell>
        </row>
        <row r="60">
          <cell r="C60">
            <v>75653</v>
          </cell>
          <cell r="H60" t="str">
            <v>175/70  R13 F580</v>
          </cell>
          <cell r="J60">
            <v>0</v>
          </cell>
          <cell r="L60">
            <v>6400</v>
          </cell>
        </row>
        <row r="61">
          <cell r="C61">
            <v>75787</v>
          </cell>
          <cell r="H61" t="str">
            <v>155/70  R13 EURWIN</v>
          </cell>
          <cell r="J61">
            <v>0</v>
          </cell>
          <cell r="L61">
            <v>0</v>
          </cell>
        </row>
        <row r="62">
          <cell r="C62">
            <v>75788</v>
          </cell>
          <cell r="H62" t="str">
            <v>165/70  R13 EURWIN</v>
          </cell>
          <cell r="J62">
            <v>0</v>
          </cell>
          <cell r="L62">
            <v>0</v>
          </cell>
        </row>
        <row r="63">
          <cell r="C63">
            <v>75789</v>
          </cell>
          <cell r="H63" t="str">
            <v>175/70  R13 EURWIN</v>
          </cell>
          <cell r="J63">
            <v>0</v>
          </cell>
          <cell r="L63">
            <v>828</v>
          </cell>
        </row>
        <row r="64">
          <cell r="C64">
            <v>75792</v>
          </cell>
          <cell r="H64" t="str">
            <v>175/65  R14 EURWIN</v>
          </cell>
          <cell r="J64">
            <v>0</v>
          </cell>
          <cell r="L64">
            <v>0</v>
          </cell>
        </row>
        <row r="65">
          <cell r="C65">
            <v>75793</v>
          </cell>
          <cell r="H65" t="str">
            <v>185/65  R14 EURWIN</v>
          </cell>
          <cell r="J65">
            <v>0</v>
          </cell>
          <cell r="L65">
            <v>74</v>
          </cell>
        </row>
        <row r="66">
          <cell r="C66">
            <v>75794</v>
          </cell>
          <cell r="H66" t="str">
            <v>195/65  R15 EURWIN</v>
          </cell>
          <cell r="J66">
            <v>0</v>
          </cell>
          <cell r="L66">
            <v>0</v>
          </cell>
        </row>
        <row r="67">
          <cell r="C67">
            <v>75886</v>
          </cell>
          <cell r="H67" t="str">
            <v>175/70  R13 F590FS</v>
          </cell>
          <cell r="J67">
            <v>0</v>
          </cell>
          <cell r="L67">
            <v>27463</v>
          </cell>
        </row>
        <row r="68">
          <cell r="C68">
            <v>76351</v>
          </cell>
          <cell r="H68" t="str">
            <v>155/70  R13 D100</v>
          </cell>
          <cell r="J68">
            <v>0</v>
          </cell>
          <cell r="L68">
            <v>7883</v>
          </cell>
        </row>
        <row r="69">
          <cell r="C69">
            <v>76353</v>
          </cell>
          <cell r="H69" t="str">
            <v>135/80  R13 D100</v>
          </cell>
          <cell r="J69">
            <v>0</v>
          </cell>
          <cell r="L69">
            <v>3394</v>
          </cell>
        </row>
        <row r="70">
          <cell r="C70">
            <v>76354</v>
          </cell>
          <cell r="H70" t="str">
            <v>145/80  R13 D100</v>
          </cell>
          <cell r="J70">
            <v>0</v>
          </cell>
          <cell r="L70">
            <v>2924</v>
          </cell>
        </row>
        <row r="71">
          <cell r="C71">
            <v>76357</v>
          </cell>
          <cell r="H71" t="str">
            <v>145/70  R13 D100</v>
          </cell>
          <cell r="J71">
            <v>0</v>
          </cell>
          <cell r="L71">
            <v>1665</v>
          </cell>
        </row>
        <row r="72">
          <cell r="C72">
            <v>76383</v>
          </cell>
          <cell r="H72" t="str">
            <v>175/70  R13 DW500</v>
          </cell>
          <cell r="J72">
            <v>0</v>
          </cell>
          <cell r="L72">
            <v>0</v>
          </cell>
        </row>
        <row r="73">
          <cell r="C73">
            <v>76384</v>
          </cell>
          <cell r="H73" t="str">
            <v>175/70  R13 DW500</v>
          </cell>
          <cell r="J73">
            <v>0</v>
          </cell>
          <cell r="L73">
            <v>4</v>
          </cell>
        </row>
        <row r="74">
          <cell r="C74">
            <v>76387</v>
          </cell>
          <cell r="H74" t="str">
            <v>175/65  R14 DW500</v>
          </cell>
          <cell r="J74">
            <v>0</v>
          </cell>
          <cell r="L74">
            <v>565</v>
          </cell>
        </row>
        <row r="75">
          <cell r="C75">
            <v>76388</v>
          </cell>
          <cell r="H75" t="str">
            <v>185/65  R14 DW500</v>
          </cell>
          <cell r="J75">
            <v>0</v>
          </cell>
          <cell r="L75">
            <v>300</v>
          </cell>
        </row>
        <row r="76">
          <cell r="C76">
            <v>76390</v>
          </cell>
          <cell r="H76" t="str">
            <v>195/65  R15 DW500</v>
          </cell>
          <cell r="J76">
            <v>0</v>
          </cell>
          <cell r="L76">
            <v>84</v>
          </cell>
        </row>
        <row r="77">
          <cell r="C77">
            <v>76405</v>
          </cell>
          <cell r="H77" t="str">
            <v>175/70  R13 FSTWIN</v>
          </cell>
          <cell r="J77">
            <v>0</v>
          </cell>
          <cell r="L77">
            <v>0</v>
          </cell>
        </row>
        <row r="78">
          <cell r="C78">
            <v>76406</v>
          </cell>
          <cell r="H78" t="str">
            <v>175/65  R14 FSTWIN</v>
          </cell>
          <cell r="J78">
            <v>0</v>
          </cell>
          <cell r="L78">
            <v>0</v>
          </cell>
        </row>
        <row r="79">
          <cell r="C79">
            <v>76407</v>
          </cell>
          <cell r="H79" t="str">
            <v>185/65  R14 FSTWIN</v>
          </cell>
          <cell r="J79">
            <v>0</v>
          </cell>
          <cell r="L79">
            <v>0</v>
          </cell>
        </row>
        <row r="80">
          <cell r="C80">
            <v>76409</v>
          </cell>
          <cell r="H80" t="str">
            <v>195/65  R15 FSTWIN</v>
          </cell>
          <cell r="J80">
            <v>0</v>
          </cell>
          <cell r="L80">
            <v>145</v>
          </cell>
        </row>
        <row r="81">
          <cell r="C81">
            <v>76410</v>
          </cell>
          <cell r="H81" t="str">
            <v>175/70  R13 EURWIN</v>
          </cell>
          <cell r="J81">
            <v>0</v>
          </cell>
          <cell r="L81">
            <v>20</v>
          </cell>
        </row>
        <row r="82">
          <cell r="C82">
            <v>76589</v>
          </cell>
          <cell r="H82" t="str">
            <v>175/65  R14 FH700</v>
          </cell>
          <cell r="J82">
            <v>0</v>
          </cell>
          <cell r="L8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1A298-00D6-49EB-9C84-E1ABDC895A27}">
  <sheetPr>
    <tabColor rgb="FFFF0000"/>
    <pageSetUpPr fitToPage="1"/>
  </sheetPr>
  <dimension ref="A1:BA116"/>
  <sheetViews>
    <sheetView tabSelected="1" zoomScale="80" zoomScaleNormal="80" workbookViewId="0">
      <pane xSplit="2" ySplit="12" topLeftCell="C13" activePane="bottomRight" state="frozen"/>
      <selection activeCell="D31" sqref="D31"/>
      <selection pane="topRight" activeCell="D31" sqref="D31"/>
      <selection pane="bottomLeft" activeCell="D31" sqref="D31"/>
      <selection pane="bottomRight" activeCell="AN66" sqref="AN66:AZ82"/>
    </sheetView>
  </sheetViews>
  <sheetFormatPr defaultRowHeight="15" x14ac:dyDescent="0.25"/>
  <cols>
    <col min="3" max="3" width="14.42578125" customWidth="1"/>
    <col min="4" max="5" width="4.7109375" customWidth="1"/>
    <col min="6" max="6" width="5.42578125" customWidth="1"/>
    <col min="7" max="7" width="5.140625" customWidth="1"/>
    <col min="8" max="8" width="4.7109375" customWidth="1"/>
    <col min="9" max="9" width="5.7109375" customWidth="1"/>
    <col min="10" max="35" width="4.7109375" customWidth="1"/>
    <col min="37" max="38" width="12.42578125" customWidth="1"/>
    <col min="39" max="40" width="23.7109375" customWidth="1"/>
    <col min="41" max="48" width="11.5703125" hidden="1" customWidth="1"/>
    <col min="49" max="49" width="11.5703125" customWidth="1"/>
    <col min="53" max="53" width="0" hidden="1" customWidth="1"/>
  </cols>
  <sheetData>
    <row r="1" spans="1:53" ht="18.75" x14ac:dyDescent="0.3">
      <c r="AJ1" s="129"/>
      <c r="AK1" s="129"/>
      <c r="AL1" s="129"/>
      <c r="AM1" s="129"/>
    </row>
    <row r="5" spans="1:53" ht="15.75" thickBot="1" x14ac:dyDescent="0.3">
      <c r="A5" s="249">
        <v>45992</v>
      </c>
      <c r="B5" s="1" t="s">
        <v>0</v>
      </c>
      <c r="C5" s="1"/>
      <c r="D5" s="6">
        <v>1</v>
      </c>
      <c r="E5" s="6">
        <v>2</v>
      </c>
      <c r="F5" s="7">
        <v>3</v>
      </c>
      <c r="G5" s="7">
        <v>4</v>
      </c>
      <c r="H5" s="6">
        <v>5</v>
      </c>
      <c r="I5" s="72">
        <v>6</v>
      </c>
      <c r="J5" s="3">
        <v>7</v>
      </c>
      <c r="K5" s="6">
        <v>8</v>
      </c>
      <c r="L5" s="6">
        <v>9</v>
      </c>
      <c r="M5" s="7">
        <v>10</v>
      </c>
      <c r="N5" s="7">
        <v>11</v>
      </c>
      <c r="O5" s="6">
        <v>12</v>
      </c>
      <c r="P5" s="72">
        <v>13</v>
      </c>
      <c r="Q5" s="3">
        <v>14</v>
      </c>
      <c r="R5" s="6">
        <v>15</v>
      </c>
      <c r="S5" s="6">
        <v>16</v>
      </c>
      <c r="T5" s="7">
        <v>17</v>
      </c>
      <c r="U5" s="7">
        <v>18</v>
      </c>
      <c r="V5" s="6">
        <v>19</v>
      </c>
      <c r="W5" s="72">
        <v>20</v>
      </c>
      <c r="X5" s="3">
        <v>21</v>
      </c>
      <c r="Y5" s="6">
        <v>22</v>
      </c>
      <c r="Z5" s="6">
        <v>23</v>
      </c>
      <c r="AA5" s="2">
        <v>24</v>
      </c>
      <c r="AB5" s="2">
        <v>25</v>
      </c>
      <c r="AC5" s="3">
        <v>26</v>
      </c>
      <c r="AD5" s="72">
        <v>27</v>
      </c>
      <c r="AE5" s="3">
        <v>28</v>
      </c>
      <c r="AF5" s="6">
        <v>29</v>
      </c>
      <c r="AG5" s="6">
        <v>30</v>
      </c>
      <c r="AH5" s="7">
        <v>31</v>
      </c>
      <c r="AK5" s="247" t="s">
        <v>38</v>
      </c>
      <c r="AL5" s="248"/>
      <c r="AM5" s="245" t="s">
        <v>39</v>
      </c>
      <c r="AN5" s="245" t="s">
        <v>40</v>
      </c>
      <c r="AO5" s="247" t="s">
        <v>41</v>
      </c>
      <c r="AP5" s="251"/>
      <c r="AQ5" s="251"/>
      <c r="AR5" s="248"/>
      <c r="AS5" s="247" t="s">
        <v>42</v>
      </c>
      <c r="AT5" s="251"/>
      <c r="AU5" s="251"/>
      <c r="AV5" s="248"/>
      <c r="AW5" s="252" t="s">
        <v>59</v>
      </c>
      <c r="AX5" s="253"/>
      <c r="AY5" s="253"/>
      <c r="AZ5" s="254"/>
    </row>
    <row r="6" spans="1:53" ht="16.5" thickTop="1" x14ac:dyDescent="0.25">
      <c r="A6" s="250"/>
      <c r="B6" s="4" t="s">
        <v>1</v>
      </c>
      <c r="C6" s="4" t="s">
        <v>2</v>
      </c>
      <c r="D6" s="182">
        <v>1</v>
      </c>
      <c r="E6" s="183">
        <v>1</v>
      </c>
      <c r="F6" s="181" t="s">
        <v>3</v>
      </c>
      <c r="G6" s="181" t="s">
        <v>3</v>
      </c>
      <c r="H6" s="181" t="s">
        <v>3</v>
      </c>
      <c r="I6" s="182">
        <v>2</v>
      </c>
      <c r="J6" s="182">
        <v>2</v>
      </c>
      <c r="K6" s="182">
        <v>2</v>
      </c>
      <c r="L6" s="181" t="s">
        <v>3</v>
      </c>
      <c r="M6" s="181" t="s">
        <v>3</v>
      </c>
      <c r="N6" s="181" t="s">
        <v>3</v>
      </c>
      <c r="O6" s="182">
        <v>1</v>
      </c>
      <c r="P6" s="183">
        <v>1</v>
      </c>
      <c r="Q6" s="182">
        <v>1</v>
      </c>
      <c r="R6" s="181" t="s">
        <v>3</v>
      </c>
      <c r="S6" s="181" t="s">
        <v>3</v>
      </c>
      <c r="T6" s="184" t="s">
        <v>3</v>
      </c>
      <c r="U6" s="50">
        <v>2</v>
      </c>
      <c r="V6" s="51">
        <v>2</v>
      </c>
      <c r="W6" s="52" t="s">
        <v>3</v>
      </c>
      <c r="X6" s="53" t="s">
        <v>3</v>
      </c>
      <c r="Y6" s="51">
        <v>1</v>
      </c>
      <c r="Z6" s="54">
        <v>1</v>
      </c>
      <c r="AA6" s="180" t="s">
        <v>3</v>
      </c>
      <c r="AB6" s="181" t="s">
        <v>3</v>
      </c>
      <c r="AC6" s="184" t="s">
        <v>3</v>
      </c>
      <c r="AD6" s="55" t="s">
        <v>3</v>
      </c>
      <c r="AE6" s="53" t="s">
        <v>3</v>
      </c>
      <c r="AF6" s="51">
        <v>2</v>
      </c>
      <c r="AG6" s="54">
        <v>2</v>
      </c>
      <c r="AH6" s="180" t="s">
        <v>3</v>
      </c>
      <c r="AK6" s="45" t="s">
        <v>31</v>
      </c>
      <c r="AL6" s="45" t="s">
        <v>32</v>
      </c>
      <c r="AM6" s="245" t="s">
        <v>43</v>
      </c>
      <c r="AN6" s="245" t="s">
        <v>44</v>
      </c>
      <c r="AO6" s="45" t="s">
        <v>1</v>
      </c>
      <c r="AP6" s="45" t="s">
        <v>4</v>
      </c>
      <c r="AQ6" s="45" t="s">
        <v>6</v>
      </c>
      <c r="AR6" s="45" t="s">
        <v>8</v>
      </c>
      <c r="AS6" s="45" t="s">
        <v>1</v>
      </c>
      <c r="AT6" s="45" t="s">
        <v>4</v>
      </c>
      <c r="AU6" s="45" t="s">
        <v>6</v>
      </c>
      <c r="AV6" s="45" t="s">
        <v>8</v>
      </c>
      <c r="AW6" s="45" t="s">
        <v>1</v>
      </c>
      <c r="AX6" s="45" t="s">
        <v>4</v>
      </c>
      <c r="AY6" s="45" t="s">
        <v>6</v>
      </c>
      <c r="AZ6" s="45" t="s">
        <v>8</v>
      </c>
      <c r="BA6" s="46" t="s">
        <v>45</v>
      </c>
    </row>
    <row r="7" spans="1:53" ht="15.75" x14ac:dyDescent="0.25">
      <c r="A7" s="250"/>
      <c r="B7" s="4" t="s">
        <v>4</v>
      </c>
      <c r="C7" s="4" t="s">
        <v>5</v>
      </c>
      <c r="D7" s="25" t="s">
        <v>3</v>
      </c>
      <c r="E7" s="26" t="s">
        <v>3</v>
      </c>
      <c r="F7" s="182">
        <v>1</v>
      </c>
      <c r="G7" s="182">
        <v>1</v>
      </c>
      <c r="H7" s="182">
        <v>1</v>
      </c>
      <c r="I7" s="181" t="s">
        <v>3</v>
      </c>
      <c r="J7" s="181" t="s">
        <v>3</v>
      </c>
      <c r="K7" s="181" t="s">
        <v>3</v>
      </c>
      <c r="L7" s="182">
        <v>2</v>
      </c>
      <c r="M7" s="182">
        <v>2</v>
      </c>
      <c r="N7" s="182">
        <v>2</v>
      </c>
      <c r="O7" s="25" t="s">
        <v>3</v>
      </c>
      <c r="P7" s="26" t="s">
        <v>3</v>
      </c>
      <c r="Q7" s="181" t="s">
        <v>3</v>
      </c>
      <c r="R7" s="182">
        <v>1</v>
      </c>
      <c r="S7" s="182">
        <v>1</v>
      </c>
      <c r="T7" s="183">
        <v>1</v>
      </c>
      <c r="U7" s="56" t="s">
        <v>3</v>
      </c>
      <c r="V7" s="181" t="s">
        <v>3</v>
      </c>
      <c r="W7" s="186">
        <v>2</v>
      </c>
      <c r="X7" s="182">
        <v>2</v>
      </c>
      <c r="Y7" s="181" t="s">
        <v>3</v>
      </c>
      <c r="Z7" s="58" t="s">
        <v>3</v>
      </c>
      <c r="AA7" s="59" t="s">
        <v>3</v>
      </c>
      <c r="AB7" s="181" t="s">
        <v>3</v>
      </c>
      <c r="AC7" s="184" t="s">
        <v>3</v>
      </c>
      <c r="AD7" s="60">
        <v>1</v>
      </c>
      <c r="AE7" s="182">
        <v>1</v>
      </c>
      <c r="AF7" s="181" t="s">
        <v>3</v>
      </c>
      <c r="AG7" s="58" t="s">
        <v>3</v>
      </c>
      <c r="AH7" s="180" t="s">
        <v>3</v>
      </c>
      <c r="AK7" s="47">
        <v>46023</v>
      </c>
      <c r="AL7" s="47">
        <f>AK8-1</f>
        <v>46095</v>
      </c>
      <c r="AM7" s="48">
        <v>50</v>
      </c>
      <c r="AN7" s="48">
        <f>AM7*8</f>
        <v>400</v>
      </c>
      <c r="AO7" s="48">
        <f>COUNTIF(D15:AH15,"&lt;&gt;R")+COUNTIF(D23:AE23,"&lt;&gt;R")+COUNTIF(D31:Q31,"&lt;&gt;R")</f>
        <v>36</v>
      </c>
      <c r="AP7" s="48">
        <f>COUNTIF(D16:AH16,"&lt;&gt;R")+COUNTIF(D24:AE24,"&lt;&gt;R")+COUNTIF(D32:Q32,"&lt;&gt;R")</f>
        <v>36</v>
      </c>
      <c r="AQ7" s="48">
        <f>COUNTIF(D17:AH17,"&lt;&gt;R")+COUNTIF(D25:AE25,"&lt;&gt;R")+COUNTIF(D33:Q33,"&lt;&gt;R")</f>
        <v>36</v>
      </c>
      <c r="AR7" s="48">
        <f>COUNTIF(D18:AH18,"&lt;&gt;R")+COUNTIF(D26:AE26,"&lt;&gt;R")+COUNTIF(D34:Q34,"&lt;&gt;R")</f>
        <v>36</v>
      </c>
      <c r="AS7" s="48">
        <f t="shared" ref="AS7:AV11" si="0">AO7*12</f>
        <v>432</v>
      </c>
      <c r="AT7" s="48">
        <f t="shared" si="0"/>
        <v>432</v>
      </c>
      <c r="AU7" s="48">
        <f t="shared" si="0"/>
        <v>432</v>
      </c>
      <c r="AV7" s="48">
        <f t="shared" si="0"/>
        <v>432</v>
      </c>
      <c r="AW7" s="48">
        <f>AS7-AN7</f>
        <v>32</v>
      </c>
      <c r="AX7" s="48">
        <f>AT7-AN7</f>
        <v>32</v>
      </c>
      <c r="AY7" s="48">
        <f>AU7-AN7</f>
        <v>32</v>
      </c>
      <c r="AZ7" s="48">
        <f>AV7-AN7</f>
        <v>32</v>
      </c>
      <c r="BA7">
        <f>AVERAGE(AW7:AZ7)</f>
        <v>32</v>
      </c>
    </row>
    <row r="8" spans="1:53" ht="15.75" x14ac:dyDescent="0.25">
      <c r="A8" s="250"/>
      <c r="B8" s="4" t="s">
        <v>6</v>
      </c>
      <c r="C8" s="5" t="s">
        <v>7</v>
      </c>
      <c r="D8" s="27">
        <v>2</v>
      </c>
      <c r="E8" s="28">
        <v>2</v>
      </c>
      <c r="F8" s="181" t="s">
        <v>3</v>
      </c>
      <c r="G8" s="181" t="s">
        <v>3</v>
      </c>
      <c r="H8" s="181" t="s">
        <v>3</v>
      </c>
      <c r="I8" s="182">
        <v>1</v>
      </c>
      <c r="J8" s="182">
        <v>1</v>
      </c>
      <c r="K8" s="182">
        <v>1</v>
      </c>
      <c r="L8" s="181" t="s">
        <v>3</v>
      </c>
      <c r="M8" s="181" t="s">
        <v>3</v>
      </c>
      <c r="N8" s="181" t="s">
        <v>3</v>
      </c>
      <c r="O8" s="27">
        <v>2</v>
      </c>
      <c r="P8" s="28">
        <v>2</v>
      </c>
      <c r="Q8" s="182">
        <v>2</v>
      </c>
      <c r="R8" s="181" t="s">
        <v>3</v>
      </c>
      <c r="S8" s="181" t="s">
        <v>3</v>
      </c>
      <c r="T8" s="184" t="s">
        <v>3</v>
      </c>
      <c r="U8" s="60">
        <v>1</v>
      </c>
      <c r="V8" s="182">
        <v>1</v>
      </c>
      <c r="W8" s="180" t="s">
        <v>3</v>
      </c>
      <c r="X8" s="181" t="s">
        <v>3</v>
      </c>
      <c r="Y8" s="182">
        <v>2</v>
      </c>
      <c r="Z8" s="61">
        <v>2</v>
      </c>
      <c r="AA8" s="59" t="s">
        <v>3</v>
      </c>
      <c r="AB8" s="181" t="s">
        <v>3</v>
      </c>
      <c r="AC8" s="184" t="s">
        <v>3</v>
      </c>
      <c r="AD8" s="56" t="s">
        <v>3</v>
      </c>
      <c r="AE8" s="181" t="s">
        <v>3</v>
      </c>
      <c r="AF8" s="182">
        <v>1</v>
      </c>
      <c r="AG8" s="61">
        <v>1</v>
      </c>
      <c r="AH8" s="180" t="s">
        <v>3</v>
      </c>
      <c r="AK8" s="47">
        <v>46096</v>
      </c>
      <c r="AL8" s="47">
        <f>AK9-1</f>
        <v>46180</v>
      </c>
      <c r="AM8" s="48">
        <v>57</v>
      </c>
      <c r="AN8" s="48">
        <f t="shared" ref="AN8:AN11" si="1">AM8*8</f>
        <v>456</v>
      </c>
      <c r="AO8" s="48">
        <f>COUNTIF(R31:AH31,"&lt;&gt;R")+COUNTIF(D39:AG39,"&lt;&gt;R")+COUNTIF(D47:AH47,"&lt;&gt;R")+COUNTIF(D55:J55,"&lt;&gt;R")</f>
        <v>41</v>
      </c>
      <c r="AP8" s="48">
        <f>COUNTIF(R32:AH32,"&lt;&gt;R")+COUNTIF(D40:AG40,"&lt;&gt;R")+COUNTIF(D48:AH48,"&lt;&gt;R")+COUNTIF(D56:J56,"&lt;&gt;R")</f>
        <v>41</v>
      </c>
      <c r="AQ8" s="48">
        <f>COUNTIF(R33:AH33,"&lt;&gt;R")+COUNTIF(D41:AG41,"&lt;&gt;R")+COUNTIF(D49:AH49,"&lt;&gt;R")+COUNTIF(D57:J57,"&lt;&gt;R")</f>
        <v>41</v>
      </c>
      <c r="AR8" s="48">
        <f>COUNTIF(R34:AH34,"&lt;&gt;R")+COUNTIF(D42:AG42,"&lt;&gt;R")+COUNTIF(D50:AH50,"&lt;&gt;R")+COUNTIF(D58:J58,"&lt;&gt;R")</f>
        <v>41</v>
      </c>
      <c r="AS8" s="48">
        <f t="shared" si="0"/>
        <v>492</v>
      </c>
      <c r="AT8" s="48">
        <f t="shared" si="0"/>
        <v>492</v>
      </c>
      <c r="AU8" s="48">
        <f t="shared" si="0"/>
        <v>492</v>
      </c>
      <c r="AV8" s="48">
        <f t="shared" si="0"/>
        <v>492</v>
      </c>
      <c r="AW8" s="48">
        <f t="shared" ref="AW8:AW11" si="2">AS8-AN8</f>
        <v>36</v>
      </c>
      <c r="AX8" s="48">
        <f>AT8-AN8</f>
        <v>36</v>
      </c>
      <c r="AY8" s="48">
        <f>AU8-AN8</f>
        <v>36</v>
      </c>
      <c r="AZ8" s="48">
        <f>AV8-AN8</f>
        <v>36</v>
      </c>
      <c r="BA8">
        <f>AVERAGE(AW8:AZ8)</f>
        <v>36</v>
      </c>
    </row>
    <row r="9" spans="1:53" ht="16.5" thickBot="1" x14ac:dyDescent="0.3">
      <c r="A9" s="250"/>
      <c r="B9" s="4" t="s">
        <v>8</v>
      </c>
      <c r="C9" s="4" t="s">
        <v>9</v>
      </c>
      <c r="D9" s="181" t="s">
        <v>3</v>
      </c>
      <c r="E9" s="184" t="s">
        <v>3</v>
      </c>
      <c r="F9" s="182">
        <v>2</v>
      </c>
      <c r="G9" s="182">
        <v>2</v>
      </c>
      <c r="H9" s="182">
        <v>2</v>
      </c>
      <c r="I9" s="181" t="s">
        <v>3</v>
      </c>
      <c r="J9" s="181" t="s">
        <v>3</v>
      </c>
      <c r="K9" s="181" t="s">
        <v>3</v>
      </c>
      <c r="L9" s="182">
        <v>1</v>
      </c>
      <c r="M9" s="182">
        <v>1</v>
      </c>
      <c r="N9" s="182">
        <v>1</v>
      </c>
      <c r="O9" s="181" t="s">
        <v>3</v>
      </c>
      <c r="P9" s="184" t="s">
        <v>3</v>
      </c>
      <c r="Q9" s="181" t="s">
        <v>3</v>
      </c>
      <c r="R9" s="182">
        <v>2</v>
      </c>
      <c r="S9" s="182">
        <v>2</v>
      </c>
      <c r="T9" s="183">
        <v>2</v>
      </c>
      <c r="U9" s="62" t="s">
        <v>3</v>
      </c>
      <c r="V9" s="63" t="s">
        <v>3</v>
      </c>
      <c r="W9" s="64">
        <v>1</v>
      </c>
      <c r="X9" s="65">
        <v>1</v>
      </c>
      <c r="Y9" s="63" t="s">
        <v>3</v>
      </c>
      <c r="Z9" s="66" t="s">
        <v>3</v>
      </c>
      <c r="AA9" s="180" t="s">
        <v>3</v>
      </c>
      <c r="AB9" s="181" t="s">
        <v>3</v>
      </c>
      <c r="AC9" s="184" t="s">
        <v>3</v>
      </c>
      <c r="AD9" s="67">
        <v>2</v>
      </c>
      <c r="AE9" s="65">
        <v>2</v>
      </c>
      <c r="AF9" s="63" t="s">
        <v>3</v>
      </c>
      <c r="AG9" s="66" t="s">
        <v>3</v>
      </c>
      <c r="AH9" s="180" t="s">
        <v>3</v>
      </c>
      <c r="AK9" s="47">
        <v>46181</v>
      </c>
      <c r="AL9" s="47">
        <f>AK10-1</f>
        <v>46252</v>
      </c>
      <c r="AM9" s="48">
        <v>51</v>
      </c>
      <c r="AN9" s="48">
        <f t="shared" si="1"/>
        <v>408</v>
      </c>
      <c r="AO9" s="48">
        <f>COUNTIF(K55:AG55,"&lt;&gt;R")+COUNTIF(D63:AH63,"&lt;&gt;R")+COUNTIF(D71:U71,"&lt;&gt;R")</f>
        <v>36</v>
      </c>
      <c r="AP9" s="48">
        <f>COUNTIF(K56:AG56,"&lt;&gt;R")+COUNTIF(D64:AH64,"&lt;&gt;R")+COUNTIF(D72:U72,"&lt;&gt;R")</f>
        <v>36</v>
      </c>
      <c r="AQ9" s="48">
        <f>COUNTIF(K57:AG57,"&lt;&gt;R")+COUNTIF(D65:AH65,"&lt;&gt;R")+COUNTIF(D73:U73,"&lt;&gt;R")</f>
        <v>36</v>
      </c>
      <c r="AR9" s="48">
        <f>COUNTIF(K58:AG58,"&lt;&gt;R")+COUNTIF(D66:AH66,"&lt;&gt;R")+COUNTIF(D74:U74,"&lt;&gt;R")</f>
        <v>36</v>
      </c>
      <c r="AS9" s="48">
        <f t="shared" si="0"/>
        <v>432</v>
      </c>
      <c r="AT9" s="48">
        <f t="shared" si="0"/>
        <v>432</v>
      </c>
      <c r="AU9" s="48">
        <f t="shared" si="0"/>
        <v>432</v>
      </c>
      <c r="AV9" s="48">
        <f t="shared" si="0"/>
        <v>432</v>
      </c>
      <c r="AW9" s="48">
        <f t="shared" si="2"/>
        <v>24</v>
      </c>
      <c r="AX9" s="48">
        <f>AT9-AN9</f>
        <v>24</v>
      </c>
      <c r="AY9" s="48">
        <f>AU9-AN9</f>
        <v>24</v>
      </c>
      <c r="AZ9" s="48">
        <f>AV9-AN9</f>
        <v>24</v>
      </c>
      <c r="BA9">
        <f>AVERAGE(AW9:AZ9)</f>
        <v>24</v>
      </c>
    </row>
    <row r="10" spans="1:53" ht="16.5" thickTop="1" x14ac:dyDescent="0.25"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70"/>
      <c r="AG10" s="70"/>
      <c r="AH10" s="68"/>
      <c r="AK10" s="47">
        <v>46253</v>
      </c>
      <c r="AL10" s="47">
        <f>AK11-1</f>
        <v>46328</v>
      </c>
      <c r="AM10" s="48">
        <v>54</v>
      </c>
      <c r="AN10" s="48">
        <f t="shared" si="1"/>
        <v>432</v>
      </c>
      <c r="AO10" s="48">
        <f>COUNTIF(V71:AH71,"&lt;&gt;R")+COUNTIF(D79:AG79,"&lt;&gt;R")+COUNTIF(D87:AH87,"&lt;&gt;R")+COUNTIF(D95:E95,"&lt;&gt;R")</f>
        <v>38</v>
      </c>
      <c r="AP10" s="48">
        <f>COUNTIF(V72:AH72,"&lt;&gt;R")+COUNTIF(D80:AG80,"&lt;&gt;R")+COUNTIF(D88:AH88,"&lt;&gt;R")+COUNTIF(D96:E96,"&lt;&gt;R")</f>
        <v>38</v>
      </c>
      <c r="AQ10" s="48">
        <f>COUNTIF(V73:AH73,"&lt;&gt;R")+COUNTIF(D81:AG81,"&lt;&gt;R")+COUNTIF(D89:AH89,"&lt;&gt;R")+COUNTIF(D97:E97,"&lt;&gt;R")</f>
        <v>38</v>
      </c>
      <c r="AR10" s="48">
        <f>COUNTIF(V74:AH74,"&lt;&gt;R")+COUNTIF(D82:AG82,"&lt;&gt;R")+COUNTIF(D90:AH90,"&lt;&gt;R")+COUNTIF(D98:E98,"&lt;&gt;R")</f>
        <v>38</v>
      </c>
      <c r="AS10" s="48">
        <f t="shared" si="0"/>
        <v>456</v>
      </c>
      <c r="AT10" s="48">
        <f t="shared" si="0"/>
        <v>456</v>
      </c>
      <c r="AU10" s="48">
        <f t="shared" si="0"/>
        <v>456</v>
      </c>
      <c r="AV10" s="48">
        <f t="shared" si="0"/>
        <v>456</v>
      </c>
      <c r="AW10" s="48">
        <f t="shared" si="2"/>
        <v>24</v>
      </c>
      <c r="AX10" s="48">
        <f>AT10-AN10</f>
        <v>24</v>
      </c>
      <c r="AY10" s="48">
        <f>AU10-AN10</f>
        <v>24</v>
      </c>
      <c r="AZ10" s="48">
        <f>AV10-AN10</f>
        <v>24</v>
      </c>
      <c r="BA10">
        <f>AVERAGE(AW10:AZ10)</f>
        <v>24</v>
      </c>
    </row>
    <row r="11" spans="1:53" x14ac:dyDescent="0.25">
      <c r="B11" s="246" t="s">
        <v>33</v>
      </c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K11" s="47">
        <v>46329</v>
      </c>
      <c r="AL11" s="47">
        <v>46387</v>
      </c>
      <c r="AM11" s="48">
        <v>39</v>
      </c>
      <c r="AN11" s="48">
        <f t="shared" si="1"/>
        <v>312</v>
      </c>
      <c r="AO11" s="48">
        <f>COUNTIF(F95:AG95,"&lt;&gt;R")+COUNTIF(D103:AH103,"&lt;&gt;R")</f>
        <v>28</v>
      </c>
      <c r="AP11" s="48">
        <f>+COUNTIF(F96:AG96,"&lt;&gt;R")+COUNTIF(D104:AH104,"&lt;&gt;R")</f>
        <v>28</v>
      </c>
      <c r="AQ11" s="48">
        <f>COUNTIF(F97:AG97,"&lt;&gt;R")+COUNTIF(D105:AH105,"&lt;&gt;R")</f>
        <v>28</v>
      </c>
      <c r="AR11" s="48">
        <f>COUNTIF(F98:AG98,"&lt;&gt;R")+COUNTIF(D106:AH106,"&lt;&gt;R")</f>
        <v>28</v>
      </c>
      <c r="AS11" s="48">
        <f t="shared" si="0"/>
        <v>336</v>
      </c>
      <c r="AT11" s="48">
        <f t="shared" si="0"/>
        <v>336</v>
      </c>
      <c r="AU11" s="48">
        <f t="shared" si="0"/>
        <v>336</v>
      </c>
      <c r="AV11" s="48">
        <f t="shared" si="0"/>
        <v>336</v>
      </c>
      <c r="AW11" s="48">
        <f t="shared" si="2"/>
        <v>24</v>
      </c>
      <c r="AX11" s="48">
        <f>AT11-AN11</f>
        <v>24</v>
      </c>
      <c r="AY11" s="48">
        <f>AU11-AN11</f>
        <v>24</v>
      </c>
      <c r="AZ11" s="48">
        <f>AV11-AN11</f>
        <v>24</v>
      </c>
      <c r="BA11">
        <f>AVERAGE(AW11:AZ11)</f>
        <v>24</v>
      </c>
    </row>
    <row r="12" spans="1:53" x14ac:dyDescent="0.25"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K12" s="247" t="s">
        <v>46</v>
      </c>
      <c r="AL12" s="248"/>
      <c r="AM12" s="44">
        <f>SUM(AM7:AM11)</f>
        <v>251</v>
      </c>
      <c r="AN12" s="44">
        <f t="shared" ref="AN12:AZ12" si="3">SUM(AN7:AN11)</f>
        <v>2008</v>
      </c>
      <c r="AO12" s="44">
        <f t="shared" si="3"/>
        <v>179</v>
      </c>
      <c r="AP12" s="44">
        <f t="shared" si="3"/>
        <v>179</v>
      </c>
      <c r="AQ12" s="44">
        <f t="shared" si="3"/>
        <v>179</v>
      </c>
      <c r="AR12" s="44">
        <f t="shared" si="3"/>
        <v>179</v>
      </c>
      <c r="AS12" s="44">
        <f t="shared" si="3"/>
        <v>2148</v>
      </c>
      <c r="AT12" s="44">
        <f t="shared" si="3"/>
        <v>2148</v>
      </c>
      <c r="AU12" s="44">
        <f t="shared" si="3"/>
        <v>2148</v>
      </c>
      <c r="AV12" s="44">
        <f t="shared" si="3"/>
        <v>2148</v>
      </c>
      <c r="AW12" s="44">
        <f t="shared" si="3"/>
        <v>140</v>
      </c>
      <c r="AX12" s="44">
        <f t="shared" si="3"/>
        <v>140</v>
      </c>
      <c r="AY12" s="44">
        <f t="shared" si="3"/>
        <v>140</v>
      </c>
      <c r="AZ12" s="44">
        <f t="shared" si="3"/>
        <v>140</v>
      </c>
      <c r="BA12" s="49">
        <f>AVERAGE(AW12:AZ12)/4</f>
        <v>35</v>
      </c>
    </row>
    <row r="13" spans="1:53" x14ac:dyDescent="0.25">
      <c r="B13" s="220"/>
      <c r="C13" s="220"/>
      <c r="D13" s="220"/>
      <c r="E13" s="220"/>
      <c r="F13" s="220"/>
      <c r="G13" s="220">
        <v>1</v>
      </c>
      <c r="H13" s="220"/>
      <c r="I13" s="220"/>
      <c r="J13" s="220"/>
      <c r="K13" s="220"/>
      <c r="L13" s="220"/>
      <c r="M13" s="220"/>
      <c r="N13" s="220">
        <v>2</v>
      </c>
      <c r="O13" s="220"/>
      <c r="P13" s="220"/>
      <c r="Q13" s="220"/>
      <c r="R13" s="220"/>
      <c r="S13" s="220"/>
      <c r="T13" s="220"/>
      <c r="U13" s="220">
        <v>3</v>
      </c>
      <c r="V13" s="220"/>
      <c r="W13" s="220"/>
      <c r="X13" s="220"/>
      <c r="Y13" s="220"/>
      <c r="Z13" s="220"/>
      <c r="AA13" s="220"/>
      <c r="AB13" s="220">
        <v>4</v>
      </c>
      <c r="AC13" s="220"/>
      <c r="AD13" s="220"/>
      <c r="AE13" s="220"/>
      <c r="AF13" s="220"/>
      <c r="AG13" s="220"/>
      <c r="AH13" s="220"/>
    </row>
    <row r="14" spans="1:53" ht="15" customHeight="1" thickBot="1" x14ac:dyDescent="0.3">
      <c r="A14" s="249" t="s">
        <v>12</v>
      </c>
      <c r="B14" s="1" t="s">
        <v>0</v>
      </c>
      <c r="C14" s="1"/>
      <c r="D14" s="3">
        <v>1</v>
      </c>
      <c r="E14" s="71">
        <v>2</v>
      </c>
      <c r="F14" s="72">
        <v>3</v>
      </c>
      <c r="G14" s="3">
        <v>4</v>
      </c>
      <c r="H14" s="6">
        <v>5</v>
      </c>
      <c r="I14" s="3">
        <v>6</v>
      </c>
      <c r="J14" s="6">
        <v>7</v>
      </c>
      <c r="K14" s="6">
        <v>8</v>
      </c>
      <c r="L14" s="6">
        <v>9</v>
      </c>
      <c r="M14" s="9">
        <v>10</v>
      </c>
      <c r="N14" s="3">
        <v>11</v>
      </c>
      <c r="O14" s="6">
        <v>12</v>
      </c>
      <c r="P14" s="6">
        <v>13</v>
      </c>
      <c r="Q14" s="6">
        <v>14</v>
      </c>
      <c r="R14" s="6">
        <v>15</v>
      </c>
      <c r="S14" s="6">
        <v>16</v>
      </c>
      <c r="T14" s="9">
        <v>17</v>
      </c>
      <c r="U14" s="3">
        <v>18</v>
      </c>
      <c r="V14" s="6">
        <v>19</v>
      </c>
      <c r="W14" s="6">
        <v>20</v>
      </c>
      <c r="X14" s="6">
        <v>21</v>
      </c>
      <c r="Y14" s="6">
        <v>22</v>
      </c>
      <c r="Z14" s="149">
        <v>23</v>
      </c>
      <c r="AA14" s="72">
        <v>24</v>
      </c>
      <c r="AB14" s="88">
        <v>25</v>
      </c>
      <c r="AC14" s="150">
        <v>26</v>
      </c>
      <c r="AD14" s="6">
        <v>27</v>
      </c>
      <c r="AE14" s="6">
        <v>28</v>
      </c>
      <c r="AF14" s="6">
        <v>29</v>
      </c>
      <c r="AG14" s="6">
        <v>30</v>
      </c>
      <c r="AH14" s="9">
        <v>31</v>
      </c>
    </row>
    <row r="15" spans="1:53" ht="15.75" x14ac:dyDescent="0.25">
      <c r="A15" s="250"/>
      <c r="B15" s="4" t="s">
        <v>1</v>
      </c>
      <c r="C15" s="18" t="s">
        <v>2</v>
      </c>
      <c r="D15" s="184" t="s">
        <v>3</v>
      </c>
      <c r="E15" s="224">
        <v>1</v>
      </c>
      <c r="F15" s="225">
        <v>1</v>
      </c>
      <c r="G15" s="59" t="s">
        <v>3</v>
      </c>
      <c r="H15" s="181" t="s">
        <v>3</v>
      </c>
      <c r="I15" s="181" t="s">
        <v>3</v>
      </c>
      <c r="J15" s="182">
        <v>2</v>
      </c>
      <c r="K15" s="182">
        <v>2</v>
      </c>
      <c r="L15" s="182">
        <v>2</v>
      </c>
      <c r="M15" s="181" t="s">
        <v>3</v>
      </c>
      <c r="N15" s="181" t="s">
        <v>3</v>
      </c>
      <c r="O15" s="181" t="s">
        <v>3</v>
      </c>
      <c r="P15" s="182">
        <v>1</v>
      </c>
      <c r="Q15" s="182">
        <v>1</v>
      </c>
      <c r="R15" s="182">
        <v>1</v>
      </c>
      <c r="S15" s="25" t="s">
        <v>3</v>
      </c>
      <c r="T15" s="26" t="s">
        <v>3</v>
      </c>
      <c r="U15" s="181" t="s">
        <v>3</v>
      </c>
      <c r="V15" s="182">
        <v>2</v>
      </c>
      <c r="W15" s="182">
        <v>2</v>
      </c>
      <c r="X15" s="182">
        <v>2</v>
      </c>
      <c r="Y15" s="181" t="s">
        <v>3</v>
      </c>
      <c r="Z15" s="184" t="s">
        <v>3</v>
      </c>
      <c r="AA15" s="181" t="s">
        <v>3</v>
      </c>
      <c r="AB15" s="182">
        <v>1</v>
      </c>
      <c r="AC15" s="186">
        <v>1</v>
      </c>
      <c r="AD15" s="182">
        <v>1</v>
      </c>
      <c r="AE15" s="25" t="s">
        <v>3</v>
      </c>
      <c r="AF15" s="26" t="s">
        <v>3</v>
      </c>
      <c r="AG15" s="181" t="s">
        <v>3</v>
      </c>
      <c r="AH15" s="182">
        <v>2</v>
      </c>
      <c r="AK15" s="209"/>
      <c r="AL15" t="s">
        <v>50</v>
      </c>
    </row>
    <row r="16" spans="1:53" ht="15.75" x14ac:dyDescent="0.25">
      <c r="A16" s="250"/>
      <c r="B16" s="4" t="s">
        <v>4</v>
      </c>
      <c r="C16" s="18" t="s">
        <v>5</v>
      </c>
      <c r="D16" s="184" t="s">
        <v>3</v>
      </c>
      <c r="E16" s="226" t="s">
        <v>3</v>
      </c>
      <c r="F16" s="227" t="s">
        <v>3</v>
      </c>
      <c r="G16" s="186">
        <v>1</v>
      </c>
      <c r="H16" s="182">
        <v>1</v>
      </c>
      <c r="I16" s="182">
        <v>1</v>
      </c>
      <c r="J16" s="181" t="s">
        <v>3</v>
      </c>
      <c r="K16" s="181" t="s">
        <v>3</v>
      </c>
      <c r="L16" s="181" t="s">
        <v>3</v>
      </c>
      <c r="M16" s="182">
        <v>2</v>
      </c>
      <c r="N16" s="182">
        <v>2</v>
      </c>
      <c r="O16" s="182">
        <v>2</v>
      </c>
      <c r="P16" s="181" t="s">
        <v>3</v>
      </c>
      <c r="Q16" s="181" t="s">
        <v>3</v>
      </c>
      <c r="R16" s="181" t="s">
        <v>3</v>
      </c>
      <c r="S16" s="182">
        <v>1</v>
      </c>
      <c r="T16" s="183">
        <v>1</v>
      </c>
      <c r="U16" s="182">
        <v>1</v>
      </c>
      <c r="V16" s="181" t="s">
        <v>3</v>
      </c>
      <c r="W16" s="181" t="s">
        <v>3</v>
      </c>
      <c r="X16" s="181" t="s">
        <v>3</v>
      </c>
      <c r="Y16" s="182">
        <v>2</v>
      </c>
      <c r="Z16" s="183">
        <v>2</v>
      </c>
      <c r="AA16" s="182">
        <v>2</v>
      </c>
      <c r="AB16" s="181" t="s">
        <v>3</v>
      </c>
      <c r="AC16" s="180" t="s">
        <v>3</v>
      </c>
      <c r="AD16" s="181" t="s">
        <v>3</v>
      </c>
      <c r="AE16" s="182">
        <v>1</v>
      </c>
      <c r="AF16" s="183">
        <v>1</v>
      </c>
      <c r="AG16" s="182">
        <v>1</v>
      </c>
      <c r="AH16" s="181" t="s">
        <v>3</v>
      </c>
      <c r="AK16" s="213"/>
    </row>
    <row r="17" spans="1:38" ht="15.75" x14ac:dyDescent="0.25">
      <c r="A17" s="250"/>
      <c r="B17" s="4" t="s">
        <v>6</v>
      </c>
      <c r="C17" s="5" t="s">
        <v>7</v>
      </c>
      <c r="D17" s="184" t="s">
        <v>3</v>
      </c>
      <c r="E17" s="228">
        <v>2</v>
      </c>
      <c r="F17" s="229">
        <v>2</v>
      </c>
      <c r="G17" s="59" t="s">
        <v>3</v>
      </c>
      <c r="H17" s="181" t="s">
        <v>3</v>
      </c>
      <c r="I17" s="181" t="s">
        <v>3</v>
      </c>
      <c r="J17" s="182">
        <v>1</v>
      </c>
      <c r="K17" s="182">
        <v>1</v>
      </c>
      <c r="L17" s="182">
        <v>1</v>
      </c>
      <c r="M17" s="181" t="s">
        <v>3</v>
      </c>
      <c r="N17" s="181" t="s">
        <v>3</v>
      </c>
      <c r="O17" s="181" t="s">
        <v>3</v>
      </c>
      <c r="P17" s="182">
        <v>2</v>
      </c>
      <c r="Q17" s="182">
        <v>2</v>
      </c>
      <c r="R17" s="182">
        <v>2</v>
      </c>
      <c r="S17" s="25" t="s">
        <v>3</v>
      </c>
      <c r="T17" s="26" t="s">
        <v>3</v>
      </c>
      <c r="U17" s="181" t="s">
        <v>3</v>
      </c>
      <c r="V17" s="182">
        <v>1</v>
      </c>
      <c r="W17" s="182">
        <v>1</v>
      </c>
      <c r="X17" s="182">
        <v>1</v>
      </c>
      <c r="Y17" s="181" t="s">
        <v>3</v>
      </c>
      <c r="Z17" s="184" t="s">
        <v>3</v>
      </c>
      <c r="AA17" s="181" t="s">
        <v>3</v>
      </c>
      <c r="AB17" s="182">
        <v>2</v>
      </c>
      <c r="AC17" s="186">
        <v>2</v>
      </c>
      <c r="AD17" s="182">
        <v>2</v>
      </c>
      <c r="AE17" s="25" t="s">
        <v>3</v>
      </c>
      <c r="AF17" s="26" t="s">
        <v>3</v>
      </c>
      <c r="AG17" s="181" t="s">
        <v>3</v>
      </c>
      <c r="AH17" s="182">
        <v>1</v>
      </c>
      <c r="AK17" s="210"/>
      <c r="AL17" s="216" t="s">
        <v>51</v>
      </c>
    </row>
    <row r="18" spans="1:38" ht="16.5" thickBot="1" x14ac:dyDescent="0.3">
      <c r="A18" s="250"/>
      <c r="B18" s="4" t="s">
        <v>8</v>
      </c>
      <c r="C18" s="18" t="s">
        <v>9</v>
      </c>
      <c r="D18" s="184" t="s">
        <v>3</v>
      </c>
      <c r="E18" s="230" t="s">
        <v>3</v>
      </c>
      <c r="F18" s="231" t="s">
        <v>3</v>
      </c>
      <c r="G18" s="186">
        <v>2</v>
      </c>
      <c r="H18" s="182">
        <v>2</v>
      </c>
      <c r="I18" s="182">
        <v>2</v>
      </c>
      <c r="J18" s="181" t="s">
        <v>3</v>
      </c>
      <c r="K18" s="181" t="s">
        <v>3</v>
      </c>
      <c r="L18" s="181" t="s">
        <v>3</v>
      </c>
      <c r="M18" s="182">
        <v>1</v>
      </c>
      <c r="N18" s="182">
        <v>1</v>
      </c>
      <c r="O18" s="182">
        <v>1</v>
      </c>
      <c r="P18" s="181" t="s">
        <v>3</v>
      </c>
      <c r="Q18" s="181" t="s">
        <v>3</v>
      </c>
      <c r="R18" s="181" t="s">
        <v>3</v>
      </c>
      <c r="S18" s="182">
        <v>2</v>
      </c>
      <c r="T18" s="183">
        <v>2</v>
      </c>
      <c r="U18" s="182">
        <v>2</v>
      </c>
      <c r="V18" s="181" t="s">
        <v>3</v>
      </c>
      <c r="W18" s="181" t="s">
        <v>3</v>
      </c>
      <c r="X18" s="181" t="s">
        <v>3</v>
      </c>
      <c r="Y18" s="182">
        <v>1</v>
      </c>
      <c r="Z18" s="183">
        <v>1</v>
      </c>
      <c r="AA18" s="182">
        <v>1</v>
      </c>
      <c r="AB18" s="181" t="s">
        <v>3</v>
      </c>
      <c r="AC18" s="180" t="s">
        <v>3</v>
      </c>
      <c r="AD18" s="181" t="s">
        <v>3</v>
      </c>
      <c r="AE18" s="182">
        <v>2</v>
      </c>
      <c r="AF18" s="183">
        <v>2</v>
      </c>
      <c r="AG18" s="182">
        <v>2</v>
      </c>
      <c r="AH18" s="181" t="s">
        <v>3</v>
      </c>
      <c r="AK18" s="69"/>
    </row>
    <row r="19" spans="1:38" ht="15.75" x14ac:dyDescent="0.25">
      <c r="C19" s="8"/>
      <c r="D19" s="8"/>
      <c r="E19" s="232"/>
      <c r="F19" s="232"/>
      <c r="G19" s="8"/>
      <c r="H19" s="8"/>
      <c r="I19" s="8"/>
      <c r="J19" s="8"/>
      <c r="K19" s="8"/>
      <c r="AH19" s="8"/>
      <c r="AK19" s="211"/>
      <c r="AL19" s="216" t="s">
        <v>52</v>
      </c>
    </row>
    <row r="20" spans="1:38" x14ac:dyDescent="0.25">
      <c r="D20" s="8"/>
      <c r="E20" s="8"/>
      <c r="F20" s="8"/>
      <c r="G20" s="8"/>
      <c r="AH20" s="8"/>
      <c r="AK20" s="214"/>
    </row>
    <row r="21" spans="1:38" x14ac:dyDescent="0.25">
      <c r="C21" s="220"/>
      <c r="D21" s="220">
        <v>5</v>
      </c>
      <c r="E21" s="220"/>
      <c r="F21" s="220"/>
      <c r="G21" s="220"/>
      <c r="H21" s="220"/>
      <c r="I21" s="220"/>
      <c r="J21" s="220"/>
      <c r="K21" s="220">
        <v>6</v>
      </c>
      <c r="L21" s="220"/>
      <c r="M21" s="220"/>
      <c r="N21" s="220"/>
      <c r="O21" s="220"/>
      <c r="P21" s="220"/>
      <c r="Q21" s="220"/>
      <c r="R21" s="220">
        <v>7</v>
      </c>
      <c r="S21" s="220"/>
      <c r="T21" s="220"/>
      <c r="U21" s="220"/>
      <c r="V21" s="220"/>
      <c r="W21" s="220"/>
      <c r="X21" s="220"/>
      <c r="Y21" s="220">
        <v>8</v>
      </c>
      <c r="Z21" s="220"/>
      <c r="AK21" s="212" t="s">
        <v>3</v>
      </c>
      <c r="AL21" t="s">
        <v>53</v>
      </c>
    </row>
    <row r="22" spans="1:38" ht="15.75" thickBot="1" x14ac:dyDescent="0.3">
      <c r="A22" s="249" t="s">
        <v>11</v>
      </c>
      <c r="B22" s="1" t="s">
        <v>0</v>
      </c>
      <c r="C22" s="1"/>
      <c r="D22" s="3">
        <v>1</v>
      </c>
      <c r="E22" s="6">
        <v>2</v>
      </c>
      <c r="F22" s="7">
        <v>3</v>
      </c>
      <c r="G22" s="7">
        <v>4</v>
      </c>
      <c r="H22" s="6">
        <v>5</v>
      </c>
      <c r="I22" s="6">
        <v>6</v>
      </c>
      <c r="J22" s="9">
        <v>7</v>
      </c>
      <c r="K22" s="3">
        <v>8</v>
      </c>
      <c r="L22" s="6">
        <v>9</v>
      </c>
      <c r="M22" s="7">
        <v>10</v>
      </c>
      <c r="N22" s="7">
        <v>11</v>
      </c>
      <c r="O22" s="6">
        <v>12</v>
      </c>
      <c r="P22" s="6">
        <v>13</v>
      </c>
      <c r="Q22" s="72">
        <v>14</v>
      </c>
      <c r="R22" s="88">
        <v>15</v>
      </c>
      <c r="S22" s="6">
        <v>16</v>
      </c>
      <c r="T22" s="7">
        <v>17</v>
      </c>
      <c r="U22" s="7">
        <v>18</v>
      </c>
      <c r="V22" s="6">
        <v>19</v>
      </c>
      <c r="W22" s="6">
        <v>20</v>
      </c>
      <c r="X22" s="9">
        <v>21</v>
      </c>
      <c r="Y22" s="3">
        <v>22</v>
      </c>
      <c r="Z22" s="6">
        <v>23</v>
      </c>
      <c r="AA22" s="7">
        <v>24</v>
      </c>
      <c r="AB22" s="7">
        <v>25</v>
      </c>
      <c r="AC22" s="6">
        <v>26</v>
      </c>
      <c r="AD22" s="71">
        <v>27</v>
      </c>
      <c r="AE22" s="72">
        <v>28</v>
      </c>
      <c r="AF22" s="30"/>
      <c r="AG22" s="30"/>
      <c r="AH22" s="10"/>
      <c r="AK22" s="8"/>
    </row>
    <row r="23" spans="1:38" ht="17.25" thickTop="1" thickBot="1" x14ac:dyDescent="0.3">
      <c r="A23" s="250"/>
      <c r="B23" s="4" t="s">
        <v>1</v>
      </c>
      <c r="C23" s="4" t="s">
        <v>2</v>
      </c>
      <c r="D23" s="182">
        <v>2</v>
      </c>
      <c r="E23" s="182">
        <v>2</v>
      </c>
      <c r="F23" s="181" t="s">
        <v>3</v>
      </c>
      <c r="G23" s="181" t="s">
        <v>3</v>
      </c>
      <c r="H23" s="181" t="s">
        <v>3</v>
      </c>
      <c r="I23" s="182">
        <v>1</v>
      </c>
      <c r="J23" s="182">
        <v>1</v>
      </c>
      <c r="K23" s="182">
        <v>1</v>
      </c>
      <c r="L23" s="25" t="s">
        <v>3</v>
      </c>
      <c r="M23" s="26" t="s">
        <v>3</v>
      </c>
      <c r="N23" s="181" t="s">
        <v>3</v>
      </c>
      <c r="O23" s="182">
        <v>2</v>
      </c>
      <c r="P23" s="183">
        <v>2</v>
      </c>
      <c r="Q23" s="159">
        <v>2</v>
      </c>
      <c r="R23" s="160" t="s">
        <v>3</v>
      </c>
      <c r="S23" s="180" t="s">
        <v>3</v>
      </c>
      <c r="T23" s="181" t="s">
        <v>3</v>
      </c>
      <c r="U23" s="182">
        <v>1</v>
      </c>
      <c r="V23" s="182">
        <v>1</v>
      </c>
      <c r="W23" s="182">
        <v>1</v>
      </c>
      <c r="X23" s="25" t="s">
        <v>3</v>
      </c>
      <c r="Y23" s="26" t="s">
        <v>3</v>
      </c>
      <c r="Z23" s="181" t="s">
        <v>3</v>
      </c>
      <c r="AA23" s="182">
        <v>2</v>
      </c>
      <c r="AB23" s="182">
        <v>2</v>
      </c>
      <c r="AC23" s="183">
        <v>2</v>
      </c>
      <c r="AD23" s="181" t="s">
        <v>3</v>
      </c>
      <c r="AE23" s="181" t="s">
        <v>3</v>
      </c>
      <c r="AF23" s="185"/>
      <c r="AG23" s="31"/>
      <c r="AH23" s="11"/>
      <c r="AK23" s="217"/>
      <c r="AL23" t="s">
        <v>54</v>
      </c>
    </row>
    <row r="24" spans="1:38" ht="17.25" thickTop="1" thickBot="1" x14ac:dyDescent="0.3">
      <c r="A24" s="250"/>
      <c r="B24" s="4" t="s">
        <v>4</v>
      </c>
      <c r="C24" s="4" t="s">
        <v>5</v>
      </c>
      <c r="D24" s="181" t="s">
        <v>3</v>
      </c>
      <c r="E24" s="181" t="s">
        <v>3</v>
      </c>
      <c r="F24" s="182">
        <v>2</v>
      </c>
      <c r="G24" s="182">
        <v>2</v>
      </c>
      <c r="H24" s="182">
        <v>2</v>
      </c>
      <c r="I24" s="181" t="s">
        <v>3</v>
      </c>
      <c r="J24" s="181" t="s">
        <v>3</v>
      </c>
      <c r="K24" s="181" t="s">
        <v>3</v>
      </c>
      <c r="L24" s="182">
        <v>1</v>
      </c>
      <c r="M24" s="183">
        <v>1</v>
      </c>
      <c r="N24" s="182">
        <v>1</v>
      </c>
      <c r="O24" s="181" t="s">
        <v>3</v>
      </c>
      <c r="P24" s="184" t="s">
        <v>3</v>
      </c>
      <c r="Q24" s="151" t="s">
        <v>3</v>
      </c>
      <c r="R24" s="152">
        <v>2</v>
      </c>
      <c r="S24" s="186">
        <v>2</v>
      </c>
      <c r="T24" s="182">
        <v>2</v>
      </c>
      <c r="U24" s="181" t="s">
        <v>3</v>
      </c>
      <c r="V24" s="181" t="s">
        <v>3</v>
      </c>
      <c r="W24" s="181" t="s">
        <v>3</v>
      </c>
      <c r="X24" s="182">
        <v>1</v>
      </c>
      <c r="Y24" s="183">
        <v>1</v>
      </c>
      <c r="Z24" s="182">
        <v>1</v>
      </c>
      <c r="AA24" s="181" t="s">
        <v>3</v>
      </c>
      <c r="AB24" s="181" t="s">
        <v>3</v>
      </c>
      <c r="AC24" s="184" t="s">
        <v>3</v>
      </c>
      <c r="AD24" s="182">
        <v>2</v>
      </c>
      <c r="AE24" s="182">
        <v>2</v>
      </c>
      <c r="AF24" s="185"/>
      <c r="AG24" s="13"/>
      <c r="AH24" s="13"/>
      <c r="AK24" s="8"/>
    </row>
    <row r="25" spans="1:38" ht="17.25" thickTop="1" thickBot="1" x14ac:dyDescent="0.3">
      <c r="A25" s="250"/>
      <c r="B25" s="4" t="s">
        <v>6</v>
      </c>
      <c r="C25" s="5" t="s">
        <v>7</v>
      </c>
      <c r="D25" s="182">
        <v>1</v>
      </c>
      <c r="E25" s="182">
        <v>1</v>
      </c>
      <c r="F25" s="181" t="s">
        <v>3</v>
      </c>
      <c r="G25" s="181" t="s">
        <v>3</v>
      </c>
      <c r="H25" s="181" t="s">
        <v>3</v>
      </c>
      <c r="I25" s="182">
        <v>2</v>
      </c>
      <c r="J25" s="182">
        <v>2</v>
      </c>
      <c r="K25" s="182">
        <v>2</v>
      </c>
      <c r="L25" s="25" t="s">
        <v>3</v>
      </c>
      <c r="M25" s="26" t="s">
        <v>3</v>
      </c>
      <c r="N25" s="181" t="s">
        <v>3</v>
      </c>
      <c r="O25" s="182">
        <v>1</v>
      </c>
      <c r="P25" s="183">
        <v>1</v>
      </c>
      <c r="Q25" s="153">
        <v>1</v>
      </c>
      <c r="R25" s="154" t="s">
        <v>3</v>
      </c>
      <c r="S25" s="180" t="s">
        <v>3</v>
      </c>
      <c r="T25" s="181" t="s">
        <v>3</v>
      </c>
      <c r="U25" s="182">
        <v>2</v>
      </c>
      <c r="V25" s="182">
        <v>2</v>
      </c>
      <c r="W25" s="182">
        <v>2</v>
      </c>
      <c r="X25" s="25" t="s">
        <v>3</v>
      </c>
      <c r="Y25" s="26" t="s">
        <v>3</v>
      </c>
      <c r="Z25" s="181" t="s">
        <v>3</v>
      </c>
      <c r="AA25" s="182">
        <v>1</v>
      </c>
      <c r="AB25" s="182">
        <v>1</v>
      </c>
      <c r="AC25" s="183">
        <v>1</v>
      </c>
      <c r="AD25" s="181" t="s">
        <v>3</v>
      </c>
      <c r="AE25" s="181" t="s">
        <v>3</v>
      </c>
      <c r="AF25" s="185"/>
      <c r="AG25" s="31"/>
      <c r="AH25" s="13"/>
      <c r="AK25" s="238"/>
      <c r="AL25" t="s">
        <v>55</v>
      </c>
    </row>
    <row r="26" spans="1:38" ht="17.25" thickTop="1" thickBot="1" x14ac:dyDescent="0.3">
      <c r="A26" s="250"/>
      <c r="B26" s="4" t="s">
        <v>8</v>
      </c>
      <c r="C26" s="4" t="s">
        <v>9</v>
      </c>
      <c r="D26" s="181" t="s">
        <v>3</v>
      </c>
      <c r="E26" s="181" t="s">
        <v>3</v>
      </c>
      <c r="F26" s="182">
        <v>1</v>
      </c>
      <c r="G26" s="182">
        <v>1</v>
      </c>
      <c r="H26" s="182">
        <v>1</v>
      </c>
      <c r="I26" s="181" t="s">
        <v>3</v>
      </c>
      <c r="J26" s="181" t="s">
        <v>3</v>
      </c>
      <c r="K26" s="181" t="s">
        <v>3</v>
      </c>
      <c r="L26" s="182">
        <v>2</v>
      </c>
      <c r="M26" s="183">
        <v>2</v>
      </c>
      <c r="N26" s="182">
        <v>2</v>
      </c>
      <c r="O26" s="181" t="s">
        <v>3</v>
      </c>
      <c r="P26" s="184" t="s">
        <v>3</v>
      </c>
      <c r="Q26" s="161" t="s">
        <v>3</v>
      </c>
      <c r="R26" s="162">
        <v>1</v>
      </c>
      <c r="S26" s="186">
        <v>1</v>
      </c>
      <c r="T26" s="182">
        <v>1</v>
      </c>
      <c r="U26" s="181" t="s">
        <v>3</v>
      </c>
      <c r="V26" s="181" t="s">
        <v>3</v>
      </c>
      <c r="W26" s="181" t="s">
        <v>3</v>
      </c>
      <c r="X26" s="182">
        <v>2</v>
      </c>
      <c r="Y26" s="183">
        <v>2</v>
      </c>
      <c r="Z26" s="182">
        <v>2</v>
      </c>
      <c r="AA26" s="181" t="s">
        <v>3</v>
      </c>
      <c r="AB26" s="181" t="s">
        <v>3</v>
      </c>
      <c r="AC26" s="184" t="s">
        <v>3</v>
      </c>
      <c r="AD26" s="182">
        <v>1</v>
      </c>
      <c r="AE26" s="182">
        <v>1</v>
      </c>
      <c r="AF26" s="185"/>
      <c r="AG26" s="13"/>
      <c r="AH26" s="13"/>
    </row>
    <row r="27" spans="1:38" ht="16.5" thickTop="1" x14ac:dyDescent="0.25">
      <c r="A27" s="93"/>
      <c r="B27" s="40"/>
      <c r="C27" s="3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58"/>
      <c r="R27" s="158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41"/>
      <c r="AF27" s="185"/>
      <c r="AG27" s="13"/>
      <c r="AH27" s="13"/>
    </row>
    <row r="28" spans="1:38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</row>
    <row r="29" spans="1:38" x14ac:dyDescent="0.25">
      <c r="D29" s="221">
        <v>9</v>
      </c>
      <c r="E29" s="221"/>
      <c r="F29" s="221"/>
      <c r="G29" s="221"/>
      <c r="H29" s="221"/>
      <c r="I29" s="221"/>
      <c r="J29" s="221"/>
      <c r="K29" s="221">
        <v>10</v>
      </c>
      <c r="L29" s="221"/>
      <c r="M29" s="221"/>
      <c r="N29" s="221"/>
      <c r="O29" s="221"/>
      <c r="P29" s="221"/>
      <c r="Q29" s="221"/>
      <c r="R29" s="221">
        <v>11</v>
      </c>
      <c r="S29" s="221"/>
      <c r="T29" s="221"/>
      <c r="U29" s="221"/>
      <c r="V29" s="221"/>
      <c r="W29" s="221"/>
      <c r="X29" s="221"/>
      <c r="Y29" s="221">
        <v>12</v>
      </c>
      <c r="Z29" s="221"/>
      <c r="AA29" s="221"/>
      <c r="AB29" s="221"/>
      <c r="AC29" s="221"/>
      <c r="AD29" s="221"/>
      <c r="AE29" s="221"/>
      <c r="AF29" s="221">
        <v>13</v>
      </c>
      <c r="AG29" s="221"/>
      <c r="AH29" s="221"/>
      <c r="AI29" s="8"/>
    </row>
    <row r="30" spans="1:38" ht="15.75" thickBot="1" x14ac:dyDescent="0.3">
      <c r="A30" s="249" t="s">
        <v>10</v>
      </c>
      <c r="B30" s="1" t="s">
        <v>0</v>
      </c>
      <c r="C30" s="1"/>
      <c r="D30" s="88">
        <v>1</v>
      </c>
      <c r="E30" s="6">
        <v>2</v>
      </c>
      <c r="F30" s="7">
        <v>3</v>
      </c>
      <c r="G30" s="7">
        <v>4</v>
      </c>
      <c r="H30" s="6">
        <v>5</v>
      </c>
      <c r="I30" s="6">
        <v>6</v>
      </c>
      <c r="J30" s="72">
        <v>7</v>
      </c>
      <c r="K30" s="88">
        <v>8</v>
      </c>
      <c r="L30" s="6">
        <v>9</v>
      </c>
      <c r="M30" s="7">
        <v>10</v>
      </c>
      <c r="N30" s="7">
        <v>11</v>
      </c>
      <c r="O30" s="6">
        <v>12</v>
      </c>
      <c r="P30" s="6">
        <v>13</v>
      </c>
      <c r="Q30" s="9">
        <v>14</v>
      </c>
      <c r="R30" s="3">
        <v>15</v>
      </c>
      <c r="S30" s="6">
        <v>16</v>
      </c>
      <c r="T30" s="7">
        <v>17</v>
      </c>
      <c r="U30" s="7">
        <v>18</v>
      </c>
      <c r="V30" s="6">
        <v>19</v>
      </c>
      <c r="W30" s="6">
        <v>20</v>
      </c>
      <c r="X30" s="9">
        <v>21</v>
      </c>
      <c r="Y30" s="3">
        <v>22</v>
      </c>
      <c r="Z30" s="6">
        <v>23</v>
      </c>
      <c r="AA30" s="7">
        <v>24</v>
      </c>
      <c r="AB30" s="7">
        <v>25</v>
      </c>
      <c r="AC30" s="6">
        <v>26</v>
      </c>
      <c r="AD30" s="6">
        <v>27</v>
      </c>
      <c r="AE30" s="72">
        <v>28</v>
      </c>
      <c r="AF30" s="88">
        <v>29</v>
      </c>
      <c r="AG30" s="71">
        <v>30</v>
      </c>
      <c r="AH30" s="85">
        <v>31</v>
      </c>
      <c r="AI30" s="8"/>
    </row>
    <row r="31" spans="1:38" ht="16.5" thickTop="1" x14ac:dyDescent="0.25">
      <c r="A31" s="250"/>
      <c r="B31" s="4" t="s">
        <v>1</v>
      </c>
      <c r="C31" s="4" t="s">
        <v>2</v>
      </c>
      <c r="D31" s="181" t="s">
        <v>3</v>
      </c>
      <c r="E31" s="186">
        <v>1</v>
      </c>
      <c r="F31" s="182">
        <v>1</v>
      </c>
      <c r="G31" s="182">
        <v>1</v>
      </c>
      <c r="H31" s="25" t="s">
        <v>3</v>
      </c>
      <c r="I31" s="26" t="s">
        <v>3</v>
      </c>
      <c r="J31" s="163" t="s">
        <v>3</v>
      </c>
      <c r="K31" s="157">
        <v>2</v>
      </c>
      <c r="L31" s="186">
        <v>2</v>
      </c>
      <c r="M31" s="182">
        <v>2</v>
      </c>
      <c r="N31" s="181" t="s">
        <v>3</v>
      </c>
      <c r="O31" s="181" t="s">
        <v>3</v>
      </c>
      <c r="P31" s="181" t="s">
        <v>3</v>
      </c>
      <c r="Q31" s="182">
        <v>1</v>
      </c>
      <c r="R31" s="182">
        <v>1</v>
      </c>
      <c r="S31" s="182">
        <v>1</v>
      </c>
      <c r="T31" s="25" t="s">
        <v>3</v>
      </c>
      <c r="U31" s="26" t="s">
        <v>3</v>
      </c>
      <c r="V31" s="181" t="s">
        <v>3</v>
      </c>
      <c r="W31" s="182">
        <v>2</v>
      </c>
      <c r="X31" s="182">
        <v>2</v>
      </c>
      <c r="Y31" s="182">
        <v>2</v>
      </c>
      <c r="Z31" s="181" t="s">
        <v>3</v>
      </c>
      <c r="AA31" s="181" t="s">
        <v>3</v>
      </c>
      <c r="AB31" s="181" t="s">
        <v>3</v>
      </c>
      <c r="AC31" s="182">
        <v>1</v>
      </c>
      <c r="AD31" s="183">
        <v>1</v>
      </c>
      <c r="AE31" s="182">
        <v>1</v>
      </c>
      <c r="AF31" s="181" t="s">
        <v>3</v>
      </c>
      <c r="AG31" s="59" t="s">
        <v>3</v>
      </c>
      <c r="AH31" s="25" t="s">
        <v>3</v>
      </c>
      <c r="AI31" s="8"/>
    </row>
    <row r="32" spans="1:38" ht="15.75" x14ac:dyDescent="0.25">
      <c r="A32" s="250"/>
      <c r="B32" s="4" t="s">
        <v>4</v>
      </c>
      <c r="C32" s="4" t="s">
        <v>5</v>
      </c>
      <c r="D32" s="182">
        <v>2</v>
      </c>
      <c r="E32" s="180" t="s">
        <v>3</v>
      </c>
      <c r="F32" s="181" t="s">
        <v>3</v>
      </c>
      <c r="G32" s="181" t="s">
        <v>3</v>
      </c>
      <c r="H32" s="182">
        <v>1</v>
      </c>
      <c r="I32" s="183">
        <v>1</v>
      </c>
      <c r="J32" s="153">
        <v>1</v>
      </c>
      <c r="K32" s="154" t="s">
        <v>3</v>
      </c>
      <c r="L32" s="180" t="s">
        <v>3</v>
      </c>
      <c r="M32" s="181" t="s">
        <v>3</v>
      </c>
      <c r="N32" s="182">
        <v>2</v>
      </c>
      <c r="O32" s="182">
        <v>2</v>
      </c>
      <c r="P32" s="182">
        <v>2</v>
      </c>
      <c r="Q32" s="181" t="s">
        <v>3</v>
      </c>
      <c r="R32" s="181" t="s">
        <v>3</v>
      </c>
      <c r="S32" s="181" t="s">
        <v>3</v>
      </c>
      <c r="T32" s="182">
        <v>1</v>
      </c>
      <c r="U32" s="183">
        <v>1</v>
      </c>
      <c r="V32" s="182">
        <v>1</v>
      </c>
      <c r="W32" s="181" t="s">
        <v>3</v>
      </c>
      <c r="X32" s="181" t="s">
        <v>3</v>
      </c>
      <c r="Y32" s="181" t="s">
        <v>3</v>
      </c>
      <c r="Z32" s="182">
        <v>2</v>
      </c>
      <c r="AA32" s="182">
        <v>2</v>
      </c>
      <c r="AB32" s="182">
        <v>2</v>
      </c>
      <c r="AC32" s="181" t="s">
        <v>3</v>
      </c>
      <c r="AD32" s="184" t="s">
        <v>3</v>
      </c>
      <c r="AE32" s="181" t="s">
        <v>3</v>
      </c>
      <c r="AF32" s="182">
        <v>1</v>
      </c>
      <c r="AG32" s="186">
        <v>1</v>
      </c>
      <c r="AH32" s="182">
        <v>1</v>
      </c>
      <c r="AI32" s="8"/>
    </row>
    <row r="33" spans="1:35" ht="15.75" x14ac:dyDescent="0.25">
      <c r="A33" s="250"/>
      <c r="B33" s="4" t="s">
        <v>6</v>
      </c>
      <c r="C33" s="5" t="s">
        <v>7</v>
      </c>
      <c r="D33" s="181" t="s">
        <v>3</v>
      </c>
      <c r="E33" s="186">
        <v>2</v>
      </c>
      <c r="F33" s="182">
        <v>2</v>
      </c>
      <c r="G33" s="182">
        <v>2</v>
      </c>
      <c r="H33" s="25" t="s">
        <v>3</v>
      </c>
      <c r="I33" s="26" t="s">
        <v>3</v>
      </c>
      <c r="J33" s="151" t="s">
        <v>3</v>
      </c>
      <c r="K33" s="152">
        <v>1</v>
      </c>
      <c r="L33" s="186">
        <v>1</v>
      </c>
      <c r="M33" s="182">
        <v>1</v>
      </c>
      <c r="N33" s="181" t="s">
        <v>3</v>
      </c>
      <c r="O33" s="181" t="s">
        <v>3</v>
      </c>
      <c r="P33" s="181" t="s">
        <v>3</v>
      </c>
      <c r="Q33" s="182">
        <v>2</v>
      </c>
      <c r="R33" s="182">
        <v>2</v>
      </c>
      <c r="S33" s="182">
        <v>2</v>
      </c>
      <c r="T33" s="25" t="s">
        <v>3</v>
      </c>
      <c r="U33" s="26" t="s">
        <v>3</v>
      </c>
      <c r="V33" s="181" t="s">
        <v>3</v>
      </c>
      <c r="W33" s="182">
        <v>1</v>
      </c>
      <c r="X33" s="182">
        <v>1</v>
      </c>
      <c r="Y33" s="182">
        <v>1</v>
      </c>
      <c r="Z33" s="181" t="s">
        <v>3</v>
      </c>
      <c r="AA33" s="181" t="s">
        <v>3</v>
      </c>
      <c r="AB33" s="181" t="s">
        <v>3</v>
      </c>
      <c r="AC33" s="182">
        <v>2</v>
      </c>
      <c r="AD33" s="183">
        <v>2</v>
      </c>
      <c r="AE33" s="182">
        <v>2</v>
      </c>
      <c r="AF33" s="181" t="s">
        <v>3</v>
      </c>
      <c r="AG33" s="59" t="s">
        <v>3</v>
      </c>
      <c r="AH33" s="25" t="s">
        <v>3</v>
      </c>
      <c r="AI33" s="8"/>
    </row>
    <row r="34" spans="1:35" ht="16.5" thickBot="1" x14ac:dyDescent="0.3">
      <c r="A34" s="250"/>
      <c r="B34" s="4" t="s">
        <v>8</v>
      </c>
      <c r="C34" s="4" t="s">
        <v>9</v>
      </c>
      <c r="D34" s="182">
        <v>1</v>
      </c>
      <c r="E34" s="180" t="s">
        <v>3</v>
      </c>
      <c r="F34" s="181" t="s">
        <v>3</v>
      </c>
      <c r="G34" s="181" t="s">
        <v>3</v>
      </c>
      <c r="H34" s="182">
        <v>2</v>
      </c>
      <c r="I34" s="183">
        <v>2</v>
      </c>
      <c r="J34" s="155">
        <v>2</v>
      </c>
      <c r="K34" s="156" t="s">
        <v>3</v>
      </c>
      <c r="L34" s="180" t="s">
        <v>3</v>
      </c>
      <c r="M34" s="181" t="s">
        <v>3</v>
      </c>
      <c r="N34" s="182">
        <v>1</v>
      </c>
      <c r="O34" s="182">
        <v>1</v>
      </c>
      <c r="P34" s="182">
        <v>1</v>
      </c>
      <c r="Q34" s="181" t="s">
        <v>3</v>
      </c>
      <c r="R34" s="181" t="s">
        <v>3</v>
      </c>
      <c r="S34" s="181" t="s">
        <v>3</v>
      </c>
      <c r="T34" s="182">
        <v>2</v>
      </c>
      <c r="U34" s="183">
        <v>2</v>
      </c>
      <c r="V34" s="182">
        <v>2</v>
      </c>
      <c r="W34" s="181" t="s">
        <v>3</v>
      </c>
      <c r="X34" s="181" t="s">
        <v>3</v>
      </c>
      <c r="Y34" s="181" t="s">
        <v>3</v>
      </c>
      <c r="Z34" s="182">
        <v>1</v>
      </c>
      <c r="AA34" s="182">
        <v>1</v>
      </c>
      <c r="AB34" s="182">
        <v>1</v>
      </c>
      <c r="AC34" s="181" t="s">
        <v>3</v>
      </c>
      <c r="AD34" s="184" t="s">
        <v>3</v>
      </c>
      <c r="AE34" s="181" t="s">
        <v>3</v>
      </c>
      <c r="AF34" s="182">
        <v>2</v>
      </c>
      <c r="AG34" s="186">
        <v>2</v>
      </c>
      <c r="AH34" s="182">
        <v>2</v>
      </c>
      <c r="AI34" s="8"/>
    </row>
    <row r="35" spans="1:35" ht="15.75" thickTop="1" x14ac:dyDescent="0.25">
      <c r="D35" s="8"/>
      <c r="E35" s="8"/>
      <c r="F35" s="8"/>
      <c r="G35" s="8"/>
      <c r="H35" s="8"/>
      <c r="I35" s="8"/>
      <c r="J35" s="164"/>
      <c r="K35" s="164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</row>
    <row r="36" spans="1:35" x14ac:dyDescent="0.25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</row>
    <row r="37" spans="1:35" x14ac:dyDescent="0.25">
      <c r="D37" s="8"/>
      <c r="E37" s="8"/>
      <c r="F37" s="221"/>
      <c r="G37" s="221"/>
      <c r="H37" s="221">
        <v>14</v>
      </c>
      <c r="I37" s="221"/>
      <c r="J37" s="221"/>
      <c r="K37" s="221"/>
      <c r="L37" s="221"/>
      <c r="M37" s="221"/>
      <c r="N37" s="221"/>
      <c r="O37" s="221">
        <v>15</v>
      </c>
      <c r="P37" s="221"/>
      <c r="Q37" s="221"/>
      <c r="R37" s="221"/>
      <c r="S37" s="221"/>
      <c r="T37" s="221"/>
      <c r="U37" s="221"/>
      <c r="V37" s="221">
        <v>16</v>
      </c>
      <c r="W37" s="221"/>
      <c r="X37" s="221"/>
      <c r="Y37" s="221"/>
      <c r="Z37" s="221"/>
      <c r="AA37" s="221"/>
      <c r="AB37" s="221"/>
      <c r="AC37" s="221">
        <v>17</v>
      </c>
      <c r="AD37" s="221"/>
      <c r="AE37" s="221"/>
      <c r="AF37" s="221"/>
      <c r="AG37" s="221"/>
      <c r="AH37" s="8"/>
      <c r="AI37" s="8"/>
    </row>
    <row r="38" spans="1:35" ht="15" customHeight="1" thickBot="1" x14ac:dyDescent="0.3">
      <c r="A38" s="249" t="s">
        <v>13</v>
      </c>
      <c r="B38" s="1" t="s">
        <v>0</v>
      </c>
      <c r="C38" s="1"/>
      <c r="D38" s="71">
        <v>1</v>
      </c>
      <c r="E38" s="71">
        <v>2</v>
      </c>
      <c r="F38" s="85">
        <v>3</v>
      </c>
      <c r="G38" s="9">
        <v>4</v>
      </c>
      <c r="H38" s="3">
        <v>5</v>
      </c>
      <c r="I38" s="3">
        <v>6</v>
      </c>
      <c r="J38" s="71">
        <v>7</v>
      </c>
      <c r="K38" s="6">
        <v>8</v>
      </c>
      <c r="L38" s="6">
        <v>9</v>
      </c>
      <c r="M38" s="7">
        <v>10</v>
      </c>
      <c r="N38" s="9">
        <v>11</v>
      </c>
      <c r="O38" s="3">
        <v>12</v>
      </c>
      <c r="P38" s="6">
        <v>13</v>
      </c>
      <c r="Q38" s="6">
        <v>14</v>
      </c>
      <c r="R38" s="6">
        <v>15</v>
      </c>
      <c r="S38" s="6">
        <v>16</v>
      </c>
      <c r="T38" s="7">
        <v>17</v>
      </c>
      <c r="U38" s="72">
        <v>18</v>
      </c>
      <c r="V38" s="88">
        <v>19</v>
      </c>
      <c r="W38" s="6">
        <v>20</v>
      </c>
      <c r="X38" s="6">
        <v>21</v>
      </c>
      <c r="Y38" s="6">
        <v>22</v>
      </c>
      <c r="Z38" s="6">
        <v>23</v>
      </c>
      <c r="AA38" s="7">
        <v>24</v>
      </c>
      <c r="AB38" s="9">
        <v>25</v>
      </c>
      <c r="AC38" s="3">
        <v>26</v>
      </c>
      <c r="AD38" s="6">
        <v>27</v>
      </c>
      <c r="AE38" s="6">
        <v>28</v>
      </c>
      <c r="AF38" s="6">
        <v>29</v>
      </c>
      <c r="AG38" s="6">
        <v>30</v>
      </c>
      <c r="AH38" s="14"/>
      <c r="AI38" s="8"/>
    </row>
    <row r="39" spans="1:35" ht="16.5" thickTop="1" x14ac:dyDescent="0.25">
      <c r="A39" s="250"/>
      <c r="B39" s="4" t="s">
        <v>1</v>
      </c>
      <c r="C39" s="18" t="s">
        <v>2</v>
      </c>
      <c r="D39" s="182">
        <v>2</v>
      </c>
      <c r="E39" s="183">
        <v>2</v>
      </c>
      <c r="F39" s="203">
        <v>2</v>
      </c>
      <c r="G39" s="180" t="s">
        <v>3</v>
      </c>
      <c r="H39" s="181" t="s">
        <v>3</v>
      </c>
      <c r="I39" s="184" t="s">
        <v>3</v>
      </c>
      <c r="J39" s="207" t="s">
        <v>3</v>
      </c>
      <c r="K39" s="180" t="s">
        <v>3</v>
      </c>
      <c r="L39" s="181" t="s">
        <v>3</v>
      </c>
      <c r="M39" s="182">
        <v>1</v>
      </c>
      <c r="N39" s="182">
        <v>1</v>
      </c>
      <c r="O39" s="182">
        <v>1</v>
      </c>
      <c r="P39" s="25" t="s">
        <v>3</v>
      </c>
      <c r="Q39" s="26" t="s">
        <v>3</v>
      </c>
      <c r="R39" s="181" t="s">
        <v>3</v>
      </c>
      <c r="S39" s="182">
        <v>2</v>
      </c>
      <c r="T39" s="183">
        <v>2</v>
      </c>
      <c r="U39" s="182">
        <v>2</v>
      </c>
      <c r="V39" s="181" t="s">
        <v>3</v>
      </c>
      <c r="W39" s="180" t="s">
        <v>3</v>
      </c>
      <c r="X39" s="181" t="s">
        <v>3</v>
      </c>
      <c r="Y39" s="182">
        <v>1</v>
      </c>
      <c r="Z39" s="182">
        <v>1</v>
      </c>
      <c r="AA39" s="182">
        <v>1</v>
      </c>
      <c r="AB39" s="25" t="s">
        <v>3</v>
      </c>
      <c r="AC39" s="26" t="s">
        <v>3</v>
      </c>
      <c r="AD39" s="181" t="s">
        <v>3</v>
      </c>
      <c r="AE39" s="182">
        <v>2</v>
      </c>
      <c r="AF39" s="182">
        <v>2</v>
      </c>
      <c r="AG39" s="182">
        <v>2</v>
      </c>
      <c r="AH39" s="15"/>
      <c r="AI39" s="8"/>
    </row>
    <row r="40" spans="1:35" ht="15.75" x14ac:dyDescent="0.25">
      <c r="A40" s="250"/>
      <c r="B40" s="4" t="s">
        <v>4</v>
      </c>
      <c r="C40" s="18" t="s">
        <v>5</v>
      </c>
      <c r="D40" s="181" t="s">
        <v>3</v>
      </c>
      <c r="E40" s="184" t="s">
        <v>3</v>
      </c>
      <c r="F40" s="204" t="s">
        <v>3</v>
      </c>
      <c r="G40" s="180" t="s">
        <v>3</v>
      </c>
      <c r="H40" s="181" t="s">
        <v>3</v>
      </c>
      <c r="I40" s="184" t="s">
        <v>3</v>
      </c>
      <c r="J40" s="205">
        <v>2</v>
      </c>
      <c r="K40" s="186">
        <v>2</v>
      </c>
      <c r="L40" s="182">
        <v>2</v>
      </c>
      <c r="M40" s="181" t="s">
        <v>3</v>
      </c>
      <c r="N40" s="181" t="s">
        <v>3</v>
      </c>
      <c r="O40" s="181" t="s">
        <v>3</v>
      </c>
      <c r="P40" s="182">
        <v>1</v>
      </c>
      <c r="Q40" s="183">
        <v>1</v>
      </c>
      <c r="R40" s="182">
        <v>1</v>
      </c>
      <c r="S40" s="181" t="s">
        <v>3</v>
      </c>
      <c r="T40" s="184" t="s">
        <v>3</v>
      </c>
      <c r="U40" s="181" t="s">
        <v>3</v>
      </c>
      <c r="V40" s="182">
        <v>2</v>
      </c>
      <c r="W40" s="186">
        <v>2</v>
      </c>
      <c r="X40" s="182">
        <v>2</v>
      </c>
      <c r="Y40" s="181" t="s">
        <v>3</v>
      </c>
      <c r="Z40" s="181" t="s">
        <v>3</v>
      </c>
      <c r="AA40" s="181" t="s">
        <v>3</v>
      </c>
      <c r="AB40" s="182">
        <v>1</v>
      </c>
      <c r="AC40" s="183">
        <v>1</v>
      </c>
      <c r="AD40" s="182">
        <v>1</v>
      </c>
      <c r="AE40" s="181" t="s">
        <v>3</v>
      </c>
      <c r="AF40" s="181" t="s">
        <v>3</v>
      </c>
      <c r="AG40" s="181" t="s">
        <v>3</v>
      </c>
      <c r="AH40" s="12"/>
      <c r="AI40" s="8"/>
    </row>
    <row r="41" spans="1:35" ht="15.75" x14ac:dyDescent="0.25">
      <c r="A41" s="250"/>
      <c r="B41" s="4" t="s">
        <v>6</v>
      </c>
      <c r="C41" s="5" t="s">
        <v>7</v>
      </c>
      <c r="D41" s="182">
        <v>1</v>
      </c>
      <c r="E41" s="183">
        <v>1</v>
      </c>
      <c r="F41" s="205">
        <v>1</v>
      </c>
      <c r="G41" s="180" t="s">
        <v>3</v>
      </c>
      <c r="H41" s="181" t="s">
        <v>3</v>
      </c>
      <c r="I41" s="184" t="s">
        <v>3</v>
      </c>
      <c r="J41" s="204" t="s">
        <v>3</v>
      </c>
      <c r="K41" s="180" t="s">
        <v>3</v>
      </c>
      <c r="L41" s="181" t="s">
        <v>3</v>
      </c>
      <c r="M41" s="182">
        <v>2</v>
      </c>
      <c r="N41" s="182">
        <v>2</v>
      </c>
      <c r="O41" s="182">
        <v>2</v>
      </c>
      <c r="P41" s="25" t="s">
        <v>3</v>
      </c>
      <c r="Q41" s="26" t="s">
        <v>3</v>
      </c>
      <c r="R41" s="181" t="s">
        <v>3</v>
      </c>
      <c r="S41" s="182">
        <v>1</v>
      </c>
      <c r="T41" s="183">
        <v>1</v>
      </c>
      <c r="U41" s="182">
        <v>1</v>
      </c>
      <c r="V41" s="181" t="s">
        <v>3</v>
      </c>
      <c r="W41" s="180" t="s">
        <v>3</v>
      </c>
      <c r="X41" s="181" t="s">
        <v>3</v>
      </c>
      <c r="Y41" s="182">
        <v>2</v>
      </c>
      <c r="Z41" s="182">
        <v>2</v>
      </c>
      <c r="AA41" s="182">
        <v>2</v>
      </c>
      <c r="AB41" s="25" t="s">
        <v>3</v>
      </c>
      <c r="AC41" s="26" t="s">
        <v>3</v>
      </c>
      <c r="AD41" s="181" t="s">
        <v>3</v>
      </c>
      <c r="AE41" s="182">
        <v>1</v>
      </c>
      <c r="AF41" s="182">
        <v>1</v>
      </c>
      <c r="AG41" s="182">
        <v>1</v>
      </c>
      <c r="AH41" s="12"/>
      <c r="AI41" s="8"/>
    </row>
    <row r="42" spans="1:35" ht="16.5" thickBot="1" x14ac:dyDescent="0.3">
      <c r="A42" s="250"/>
      <c r="B42" s="4" t="s">
        <v>8</v>
      </c>
      <c r="C42" s="18" t="s">
        <v>9</v>
      </c>
      <c r="D42" s="181" t="s">
        <v>3</v>
      </c>
      <c r="E42" s="184" t="s">
        <v>3</v>
      </c>
      <c r="F42" s="206" t="s">
        <v>3</v>
      </c>
      <c r="G42" s="180" t="s">
        <v>3</v>
      </c>
      <c r="H42" s="181" t="s">
        <v>3</v>
      </c>
      <c r="I42" s="184" t="s">
        <v>3</v>
      </c>
      <c r="J42" s="208">
        <v>1</v>
      </c>
      <c r="K42" s="186">
        <v>1</v>
      </c>
      <c r="L42" s="182">
        <v>1</v>
      </c>
      <c r="M42" s="181" t="s">
        <v>3</v>
      </c>
      <c r="N42" s="181" t="s">
        <v>3</v>
      </c>
      <c r="O42" s="181" t="s">
        <v>3</v>
      </c>
      <c r="P42" s="182">
        <v>2</v>
      </c>
      <c r="Q42" s="183">
        <v>2</v>
      </c>
      <c r="R42" s="182">
        <v>2</v>
      </c>
      <c r="S42" s="181" t="s">
        <v>3</v>
      </c>
      <c r="T42" s="184" t="s">
        <v>3</v>
      </c>
      <c r="U42" s="181" t="s">
        <v>3</v>
      </c>
      <c r="V42" s="182">
        <v>1</v>
      </c>
      <c r="W42" s="186">
        <v>1</v>
      </c>
      <c r="X42" s="182">
        <v>1</v>
      </c>
      <c r="Y42" s="181" t="s">
        <v>3</v>
      </c>
      <c r="Z42" s="181" t="s">
        <v>3</v>
      </c>
      <c r="AA42" s="181" t="s">
        <v>3</v>
      </c>
      <c r="AB42" s="182">
        <v>2</v>
      </c>
      <c r="AC42" s="183">
        <v>2</v>
      </c>
      <c r="AD42" s="182">
        <v>2</v>
      </c>
      <c r="AE42" s="181" t="s">
        <v>3</v>
      </c>
      <c r="AF42" s="181" t="s">
        <v>3</v>
      </c>
      <c r="AG42" s="181" t="s">
        <v>3</v>
      </c>
      <c r="AH42" s="12"/>
      <c r="AI42" s="8"/>
    </row>
    <row r="43" spans="1:35" ht="16.5" thickTop="1" x14ac:dyDescent="0.25">
      <c r="A43" s="93"/>
      <c r="B43" s="40"/>
      <c r="C43" s="40"/>
      <c r="D43" s="185"/>
      <c r="E43" s="185"/>
      <c r="F43" s="158"/>
      <c r="G43" s="185"/>
      <c r="H43" s="185"/>
      <c r="I43" s="185"/>
      <c r="J43" s="158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3"/>
      <c r="AI43" s="8"/>
    </row>
    <row r="44" spans="1:35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</row>
    <row r="45" spans="1:35" x14ac:dyDescent="0.25">
      <c r="D45" s="8"/>
      <c r="E45" s="8"/>
      <c r="F45" s="221">
        <v>18</v>
      </c>
      <c r="G45" s="221"/>
      <c r="H45" s="221"/>
      <c r="I45" s="221"/>
      <c r="J45" s="221"/>
      <c r="K45" s="221"/>
      <c r="L45" s="221"/>
      <c r="M45" s="221">
        <v>19</v>
      </c>
      <c r="N45" s="221"/>
      <c r="O45" s="221"/>
      <c r="P45" s="221"/>
      <c r="Q45" s="221"/>
      <c r="R45" s="221"/>
      <c r="S45" s="221"/>
      <c r="T45" s="221">
        <v>20</v>
      </c>
      <c r="U45" s="221"/>
      <c r="V45" s="221"/>
      <c r="W45" s="221"/>
      <c r="X45" s="221"/>
      <c r="Y45" s="221"/>
      <c r="Z45" s="221"/>
      <c r="AA45" s="221">
        <v>21</v>
      </c>
      <c r="AB45" s="221"/>
      <c r="AC45" s="221"/>
      <c r="AD45" s="221"/>
      <c r="AE45" s="221"/>
      <c r="AF45" s="221"/>
      <c r="AG45" s="221"/>
      <c r="AH45" s="221">
        <v>22</v>
      </c>
      <c r="AI45" s="8"/>
    </row>
    <row r="46" spans="1:35" ht="15" customHeight="1" thickBot="1" x14ac:dyDescent="0.3">
      <c r="A46" s="249" t="s">
        <v>14</v>
      </c>
      <c r="B46" s="1" t="s">
        <v>0</v>
      </c>
      <c r="C46" s="1"/>
      <c r="D46" s="3">
        <v>1</v>
      </c>
      <c r="E46" s="9">
        <v>2</v>
      </c>
      <c r="F46" s="3">
        <v>3</v>
      </c>
      <c r="G46" s="7">
        <v>4</v>
      </c>
      <c r="H46" s="6">
        <v>5</v>
      </c>
      <c r="I46" s="6">
        <v>6</v>
      </c>
      <c r="J46" s="6">
        <v>7</v>
      </c>
      <c r="K46" s="6">
        <v>8</v>
      </c>
      <c r="L46" s="72">
        <v>9</v>
      </c>
      <c r="M46" s="88">
        <v>10</v>
      </c>
      <c r="N46" s="7">
        <v>11</v>
      </c>
      <c r="O46" s="6">
        <v>12</v>
      </c>
      <c r="P46" s="6">
        <v>13</v>
      </c>
      <c r="Q46" s="6">
        <v>14</v>
      </c>
      <c r="R46" s="6">
        <v>15</v>
      </c>
      <c r="S46" s="9">
        <v>16</v>
      </c>
      <c r="T46" s="3">
        <v>17</v>
      </c>
      <c r="U46" s="7">
        <v>18</v>
      </c>
      <c r="V46" s="6">
        <v>19</v>
      </c>
      <c r="W46" s="6">
        <v>20</v>
      </c>
      <c r="X46" s="6">
        <v>21</v>
      </c>
      <c r="Y46" s="6">
        <v>22</v>
      </c>
      <c r="Z46" s="9">
        <v>23</v>
      </c>
      <c r="AA46" s="3">
        <v>24</v>
      </c>
      <c r="AB46" s="7">
        <v>25</v>
      </c>
      <c r="AC46" s="6">
        <v>26</v>
      </c>
      <c r="AD46" s="6">
        <v>27</v>
      </c>
      <c r="AE46" s="71">
        <v>28</v>
      </c>
      <c r="AF46" s="71">
        <v>29</v>
      </c>
      <c r="AG46" s="72">
        <v>30</v>
      </c>
      <c r="AH46" s="88">
        <v>31</v>
      </c>
      <c r="AI46" s="8"/>
    </row>
    <row r="47" spans="1:35" ht="16.5" thickTop="1" x14ac:dyDescent="0.25">
      <c r="A47" s="250"/>
      <c r="B47" s="4" t="s">
        <v>1</v>
      </c>
      <c r="C47" s="4" t="s">
        <v>2</v>
      </c>
      <c r="D47" s="181" t="s">
        <v>3</v>
      </c>
      <c r="E47" s="181" t="s">
        <v>3</v>
      </c>
      <c r="F47" s="181" t="s">
        <v>3</v>
      </c>
      <c r="G47" s="182">
        <v>1</v>
      </c>
      <c r="H47" s="182">
        <v>1</v>
      </c>
      <c r="I47" s="182">
        <v>1</v>
      </c>
      <c r="J47" s="25" t="s">
        <v>3</v>
      </c>
      <c r="K47" s="26" t="s">
        <v>3</v>
      </c>
      <c r="L47" s="243" t="s">
        <v>3</v>
      </c>
      <c r="M47" s="157">
        <v>2</v>
      </c>
      <c r="N47" s="186">
        <v>2</v>
      </c>
      <c r="O47" s="182">
        <v>2</v>
      </c>
      <c r="P47" s="181" t="s">
        <v>3</v>
      </c>
      <c r="Q47" s="181" t="s">
        <v>3</v>
      </c>
      <c r="R47" s="181" t="s">
        <v>3</v>
      </c>
      <c r="S47" s="182">
        <v>1</v>
      </c>
      <c r="T47" s="182">
        <v>1</v>
      </c>
      <c r="U47" s="182">
        <v>1</v>
      </c>
      <c r="V47" s="25" t="s">
        <v>3</v>
      </c>
      <c r="W47" s="26" t="s">
        <v>3</v>
      </c>
      <c r="X47" s="181" t="s">
        <v>3</v>
      </c>
      <c r="Y47" s="182">
        <v>2</v>
      </c>
      <c r="Z47" s="182">
        <v>2</v>
      </c>
      <c r="AA47" s="182">
        <v>2</v>
      </c>
      <c r="AB47" s="181" t="s">
        <v>3</v>
      </c>
      <c r="AC47" s="181" t="s">
        <v>3</v>
      </c>
      <c r="AD47" s="184" t="s">
        <v>3</v>
      </c>
      <c r="AE47" s="182">
        <v>1</v>
      </c>
      <c r="AF47" s="183">
        <v>1</v>
      </c>
      <c r="AG47" s="159">
        <v>1</v>
      </c>
      <c r="AH47" s="165" t="s">
        <v>3</v>
      </c>
      <c r="AI47" s="8"/>
    </row>
    <row r="48" spans="1:35" ht="15.75" x14ac:dyDescent="0.25">
      <c r="A48" s="250"/>
      <c r="B48" s="4" t="s">
        <v>4</v>
      </c>
      <c r="C48" s="4" t="s">
        <v>5</v>
      </c>
      <c r="D48" s="182">
        <v>2</v>
      </c>
      <c r="E48" s="182">
        <v>2</v>
      </c>
      <c r="F48" s="182">
        <v>2</v>
      </c>
      <c r="G48" s="181" t="s">
        <v>3</v>
      </c>
      <c r="H48" s="181" t="s">
        <v>3</v>
      </c>
      <c r="I48" s="181" t="s">
        <v>3</v>
      </c>
      <c r="J48" s="182">
        <v>1</v>
      </c>
      <c r="K48" s="183">
        <v>1</v>
      </c>
      <c r="L48" s="153">
        <v>1</v>
      </c>
      <c r="M48" s="154" t="s">
        <v>3</v>
      </c>
      <c r="N48" s="180" t="s">
        <v>3</v>
      </c>
      <c r="O48" s="181" t="s">
        <v>3</v>
      </c>
      <c r="P48" s="182">
        <v>2</v>
      </c>
      <c r="Q48" s="182">
        <v>2</v>
      </c>
      <c r="R48" s="182">
        <v>2</v>
      </c>
      <c r="S48" s="181" t="s">
        <v>3</v>
      </c>
      <c r="T48" s="181" t="s">
        <v>3</v>
      </c>
      <c r="U48" s="181" t="s">
        <v>3</v>
      </c>
      <c r="V48" s="182">
        <v>1</v>
      </c>
      <c r="W48" s="183">
        <v>1</v>
      </c>
      <c r="X48" s="182">
        <v>1</v>
      </c>
      <c r="Y48" s="181" t="s">
        <v>3</v>
      </c>
      <c r="Z48" s="181" t="s">
        <v>3</v>
      </c>
      <c r="AA48" s="181" t="s">
        <v>3</v>
      </c>
      <c r="AB48" s="182">
        <v>2</v>
      </c>
      <c r="AC48" s="182">
        <v>2</v>
      </c>
      <c r="AD48" s="183">
        <v>2</v>
      </c>
      <c r="AE48" s="181" t="s">
        <v>3</v>
      </c>
      <c r="AF48" s="184" t="s">
        <v>3</v>
      </c>
      <c r="AG48" s="151" t="s">
        <v>3</v>
      </c>
      <c r="AH48" s="152">
        <v>1</v>
      </c>
      <c r="AI48" s="8"/>
    </row>
    <row r="49" spans="1:36" ht="15.75" x14ac:dyDescent="0.25">
      <c r="A49" s="250"/>
      <c r="B49" s="4" t="s">
        <v>6</v>
      </c>
      <c r="C49" s="5" t="s">
        <v>7</v>
      </c>
      <c r="D49" s="181" t="s">
        <v>3</v>
      </c>
      <c r="E49" s="181" t="s">
        <v>3</v>
      </c>
      <c r="F49" s="181" t="s">
        <v>3</v>
      </c>
      <c r="G49" s="182">
        <v>2</v>
      </c>
      <c r="H49" s="182">
        <v>2</v>
      </c>
      <c r="I49" s="182">
        <v>2</v>
      </c>
      <c r="J49" s="25" t="s">
        <v>3</v>
      </c>
      <c r="K49" s="26" t="s">
        <v>3</v>
      </c>
      <c r="L49" s="244" t="s">
        <v>3</v>
      </c>
      <c r="M49" s="152">
        <v>1</v>
      </c>
      <c r="N49" s="186">
        <v>1</v>
      </c>
      <c r="O49" s="182">
        <v>1</v>
      </c>
      <c r="P49" s="181" t="s">
        <v>3</v>
      </c>
      <c r="Q49" s="181" t="s">
        <v>3</v>
      </c>
      <c r="R49" s="181" t="s">
        <v>3</v>
      </c>
      <c r="S49" s="182">
        <v>2</v>
      </c>
      <c r="T49" s="182">
        <v>2</v>
      </c>
      <c r="U49" s="182">
        <v>2</v>
      </c>
      <c r="V49" s="25" t="s">
        <v>3</v>
      </c>
      <c r="W49" s="26" t="s">
        <v>3</v>
      </c>
      <c r="X49" s="181" t="s">
        <v>3</v>
      </c>
      <c r="Y49" s="182">
        <v>1</v>
      </c>
      <c r="Z49" s="182">
        <v>1</v>
      </c>
      <c r="AA49" s="182">
        <v>1</v>
      </c>
      <c r="AB49" s="181" t="s">
        <v>3</v>
      </c>
      <c r="AC49" s="181" t="s">
        <v>3</v>
      </c>
      <c r="AD49" s="184" t="s">
        <v>3</v>
      </c>
      <c r="AE49" s="182">
        <v>2</v>
      </c>
      <c r="AF49" s="183">
        <v>2</v>
      </c>
      <c r="AG49" s="153">
        <v>2</v>
      </c>
      <c r="AH49" s="166" t="s">
        <v>3</v>
      </c>
      <c r="AI49" s="8"/>
    </row>
    <row r="50" spans="1:36" ht="16.5" thickBot="1" x14ac:dyDescent="0.3">
      <c r="A50" s="250"/>
      <c r="B50" s="4" t="s">
        <v>8</v>
      </c>
      <c r="C50" s="4" t="s">
        <v>9</v>
      </c>
      <c r="D50" s="182">
        <v>1</v>
      </c>
      <c r="E50" s="182">
        <v>1</v>
      </c>
      <c r="F50" s="182">
        <v>1</v>
      </c>
      <c r="G50" s="181" t="s">
        <v>3</v>
      </c>
      <c r="H50" s="181" t="s">
        <v>3</v>
      </c>
      <c r="I50" s="181" t="s">
        <v>3</v>
      </c>
      <c r="J50" s="182">
        <v>2</v>
      </c>
      <c r="K50" s="183">
        <v>2</v>
      </c>
      <c r="L50" s="155">
        <v>2</v>
      </c>
      <c r="M50" s="156" t="s">
        <v>3</v>
      </c>
      <c r="N50" s="180" t="s">
        <v>3</v>
      </c>
      <c r="O50" s="181" t="s">
        <v>3</v>
      </c>
      <c r="P50" s="182">
        <v>1</v>
      </c>
      <c r="Q50" s="182">
        <v>1</v>
      </c>
      <c r="R50" s="182">
        <v>1</v>
      </c>
      <c r="S50" s="181" t="s">
        <v>3</v>
      </c>
      <c r="T50" s="181" t="s">
        <v>3</v>
      </c>
      <c r="U50" s="181" t="s">
        <v>3</v>
      </c>
      <c r="V50" s="182">
        <v>2</v>
      </c>
      <c r="W50" s="183">
        <v>2</v>
      </c>
      <c r="X50" s="182">
        <v>2</v>
      </c>
      <c r="Y50" s="181" t="s">
        <v>3</v>
      </c>
      <c r="Z50" s="181" t="s">
        <v>3</v>
      </c>
      <c r="AA50" s="181" t="s">
        <v>3</v>
      </c>
      <c r="AB50" s="182">
        <v>1</v>
      </c>
      <c r="AC50" s="182">
        <v>1</v>
      </c>
      <c r="AD50" s="183">
        <v>1</v>
      </c>
      <c r="AE50" s="181" t="s">
        <v>3</v>
      </c>
      <c r="AF50" s="184" t="s">
        <v>3</v>
      </c>
      <c r="AG50" s="161" t="s">
        <v>3</v>
      </c>
      <c r="AH50" s="162">
        <v>2</v>
      </c>
      <c r="AI50" s="8"/>
    </row>
    <row r="51" spans="1:36" ht="16.5" thickTop="1" x14ac:dyDescent="0.25">
      <c r="A51" s="93"/>
      <c r="B51" s="40"/>
      <c r="C51" s="40"/>
      <c r="D51" s="185"/>
      <c r="E51" s="185"/>
      <c r="F51" s="185"/>
      <c r="G51" s="185"/>
      <c r="H51" s="185"/>
      <c r="I51" s="185"/>
      <c r="J51" s="185"/>
      <c r="K51" s="185"/>
      <c r="L51" s="158"/>
      <c r="M51" s="158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58"/>
      <c r="AH51" s="158"/>
      <c r="AI51" s="8"/>
      <c r="AJ51" s="8"/>
    </row>
    <row r="52" spans="1:3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</row>
    <row r="53" spans="1:36" ht="15.75" thickBot="1" x14ac:dyDescent="0.3">
      <c r="D53" s="8"/>
      <c r="E53" s="8"/>
      <c r="F53" s="8"/>
      <c r="G53" s="8"/>
      <c r="H53" s="8"/>
      <c r="I53" s="221"/>
      <c r="J53" s="221">
        <v>23</v>
      </c>
      <c r="K53" s="221"/>
      <c r="L53" s="221"/>
      <c r="M53" s="221"/>
      <c r="N53" s="221"/>
      <c r="O53" s="221"/>
      <c r="P53" s="221"/>
      <c r="Q53" s="221">
        <v>24</v>
      </c>
      <c r="R53" s="221"/>
      <c r="S53" s="221"/>
      <c r="T53" s="221"/>
      <c r="U53" s="221"/>
      <c r="V53" s="221"/>
      <c r="W53" s="221"/>
      <c r="X53" s="221">
        <v>25</v>
      </c>
      <c r="Y53" s="221"/>
      <c r="Z53" s="221"/>
      <c r="AA53" s="221"/>
      <c r="AB53" s="221"/>
      <c r="AC53" s="221"/>
      <c r="AD53" s="221"/>
      <c r="AE53" s="221">
        <v>26</v>
      </c>
      <c r="AF53" s="221"/>
      <c r="AG53" s="221"/>
      <c r="AH53" s="8"/>
      <c r="AI53" s="8"/>
    </row>
    <row r="54" spans="1:36" ht="15.75" thickBot="1" x14ac:dyDescent="0.3">
      <c r="A54" s="249" t="s">
        <v>15</v>
      </c>
      <c r="B54" s="1" t="s">
        <v>0</v>
      </c>
      <c r="C54" s="1"/>
      <c r="D54" s="71">
        <v>1</v>
      </c>
      <c r="E54" s="71">
        <v>2</v>
      </c>
      <c r="F54" s="7">
        <v>3</v>
      </c>
      <c r="G54" s="3">
        <v>4</v>
      </c>
      <c r="H54" s="6">
        <v>5</v>
      </c>
      <c r="I54" s="9">
        <v>6</v>
      </c>
      <c r="J54" s="3">
        <v>7</v>
      </c>
      <c r="K54" s="6">
        <v>8</v>
      </c>
      <c r="L54" s="71">
        <v>9</v>
      </c>
      <c r="M54" s="85">
        <v>10</v>
      </c>
      <c r="N54" s="85">
        <v>11</v>
      </c>
      <c r="O54" s="71">
        <v>12</v>
      </c>
      <c r="P54" s="72">
        <v>13</v>
      </c>
      <c r="Q54" s="3">
        <v>14</v>
      </c>
      <c r="R54" s="6">
        <v>15</v>
      </c>
      <c r="S54" s="6">
        <v>16</v>
      </c>
      <c r="T54" s="7">
        <v>17</v>
      </c>
      <c r="U54" s="7">
        <v>18</v>
      </c>
      <c r="V54" s="6">
        <v>19</v>
      </c>
      <c r="W54" s="9">
        <v>20</v>
      </c>
      <c r="X54" s="3">
        <v>21</v>
      </c>
      <c r="Y54" s="6">
        <v>22</v>
      </c>
      <c r="Z54" s="6">
        <v>23</v>
      </c>
      <c r="AA54" s="7">
        <v>24</v>
      </c>
      <c r="AB54" s="7">
        <v>25</v>
      </c>
      <c r="AC54" s="200">
        <v>26</v>
      </c>
      <c r="AD54" s="201">
        <v>27</v>
      </c>
      <c r="AE54" s="202">
        <v>28</v>
      </c>
      <c r="AF54" s="150">
        <v>29</v>
      </c>
      <c r="AG54" s="6">
        <v>30</v>
      </c>
      <c r="AH54" s="14"/>
      <c r="AI54" s="16"/>
    </row>
    <row r="55" spans="1:36" ht="16.5" thickTop="1" x14ac:dyDescent="0.25">
      <c r="A55" s="250"/>
      <c r="B55" s="4" t="s">
        <v>1</v>
      </c>
      <c r="C55" s="4" t="s">
        <v>2</v>
      </c>
      <c r="D55" s="25" t="s">
        <v>3</v>
      </c>
      <c r="E55" s="25" t="s">
        <v>3</v>
      </c>
      <c r="F55" s="186">
        <v>2</v>
      </c>
      <c r="G55" s="182">
        <v>2</v>
      </c>
      <c r="H55" s="182">
        <v>2</v>
      </c>
      <c r="I55" s="181" t="s">
        <v>3</v>
      </c>
      <c r="J55" s="181" t="s">
        <v>3</v>
      </c>
      <c r="K55" s="184" t="s">
        <v>3</v>
      </c>
      <c r="L55" s="182">
        <v>1</v>
      </c>
      <c r="M55" s="182">
        <v>1</v>
      </c>
      <c r="N55" s="183">
        <v>1</v>
      </c>
      <c r="O55" s="233" t="s">
        <v>3</v>
      </c>
      <c r="P55" s="234" t="s">
        <v>3</v>
      </c>
      <c r="Q55" s="186">
        <v>2</v>
      </c>
      <c r="R55" s="182">
        <v>2</v>
      </c>
      <c r="S55" s="182">
        <v>2</v>
      </c>
      <c r="T55" s="181" t="s">
        <v>3</v>
      </c>
      <c r="U55" s="181" t="s">
        <v>3</v>
      </c>
      <c r="V55" s="181" t="s">
        <v>3</v>
      </c>
      <c r="W55" s="182">
        <v>1</v>
      </c>
      <c r="X55" s="182">
        <v>1</v>
      </c>
      <c r="Y55" s="182">
        <v>1</v>
      </c>
      <c r="Z55" s="181" t="s">
        <v>3</v>
      </c>
      <c r="AA55" s="181" t="s">
        <v>3</v>
      </c>
      <c r="AB55" s="184" t="s">
        <v>3</v>
      </c>
      <c r="AC55" s="239">
        <v>2</v>
      </c>
      <c r="AD55" s="159">
        <v>2</v>
      </c>
      <c r="AE55" s="165" t="s">
        <v>3</v>
      </c>
      <c r="AF55" s="180" t="s">
        <v>3</v>
      </c>
      <c r="AG55" s="181" t="s">
        <v>3</v>
      </c>
      <c r="AH55" s="185"/>
      <c r="AI55" s="16"/>
    </row>
    <row r="56" spans="1:36" ht="15.75" x14ac:dyDescent="0.25">
      <c r="A56" s="250"/>
      <c r="B56" s="4" t="s">
        <v>4</v>
      </c>
      <c r="C56" s="4" t="s">
        <v>5</v>
      </c>
      <c r="D56" s="182">
        <v>1</v>
      </c>
      <c r="E56" s="182">
        <v>1</v>
      </c>
      <c r="F56" s="180" t="s">
        <v>3</v>
      </c>
      <c r="G56" s="181" t="s">
        <v>3</v>
      </c>
      <c r="H56" s="181" t="s">
        <v>3</v>
      </c>
      <c r="I56" s="182">
        <v>2</v>
      </c>
      <c r="J56" s="182">
        <v>2</v>
      </c>
      <c r="K56" s="183">
        <v>2</v>
      </c>
      <c r="L56" s="181" t="s">
        <v>3</v>
      </c>
      <c r="M56" s="181" t="s">
        <v>3</v>
      </c>
      <c r="N56" s="184" t="s">
        <v>3</v>
      </c>
      <c r="O56" s="228">
        <v>1</v>
      </c>
      <c r="P56" s="229">
        <v>1</v>
      </c>
      <c r="Q56" s="180" t="s">
        <v>3</v>
      </c>
      <c r="R56" s="181" t="s">
        <v>3</v>
      </c>
      <c r="S56" s="181" t="s">
        <v>3</v>
      </c>
      <c r="T56" s="182">
        <v>2</v>
      </c>
      <c r="U56" s="182">
        <v>2</v>
      </c>
      <c r="V56" s="182">
        <v>2</v>
      </c>
      <c r="W56" s="181" t="s">
        <v>3</v>
      </c>
      <c r="X56" s="181" t="s">
        <v>3</v>
      </c>
      <c r="Y56" s="181" t="s">
        <v>3</v>
      </c>
      <c r="Z56" s="182">
        <v>1</v>
      </c>
      <c r="AA56" s="182">
        <v>1</v>
      </c>
      <c r="AB56" s="183">
        <v>1</v>
      </c>
      <c r="AC56" s="240" t="s">
        <v>3</v>
      </c>
      <c r="AD56" s="151" t="s">
        <v>3</v>
      </c>
      <c r="AE56" s="152">
        <v>2</v>
      </c>
      <c r="AF56" s="186">
        <v>2</v>
      </c>
      <c r="AG56" s="182">
        <v>2</v>
      </c>
      <c r="AH56" s="185"/>
      <c r="AI56" s="16"/>
    </row>
    <row r="57" spans="1:36" ht="15.75" x14ac:dyDescent="0.25">
      <c r="A57" s="250"/>
      <c r="B57" s="4" t="s">
        <v>6</v>
      </c>
      <c r="C57" s="95" t="s">
        <v>7</v>
      </c>
      <c r="D57" s="25" t="s">
        <v>3</v>
      </c>
      <c r="E57" s="25" t="s">
        <v>3</v>
      </c>
      <c r="F57" s="186">
        <v>1</v>
      </c>
      <c r="G57" s="182">
        <v>1</v>
      </c>
      <c r="H57" s="182">
        <v>1</v>
      </c>
      <c r="I57" s="181" t="s">
        <v>3</v>
      </c>
      <c r="J57" s="181" t="s">
        <v>3</v>
      </c>
      <c r="K57" s="184" t="s">
        <v>3</v>
      </c>
      <c r="L57" s="182">
        <v>2</v>
      </c>
      <c r="M57" s="182">
        <v>2</v>
      </c>
      <c r="N57" s="183">
        <v>2</v>
      </c>
      <c r="O57" s="226" t="s">
        <v>3</v>
      </c>
      <c r="P57" s="227" t="s">
        <v>3</v>
      </c>
      <c r="Q57" s="186">
        <v>1</v>
      </c>
      <c r="R57" s="182">
        <v>1</v>
      </c>
      <c r="S57" s="182">
        <v>1</v>
      </c>
      <c r="T57" s="181" t="s">
        <v>3</v>
      </c>
      <c r="U57" s="181" t="s">
        <v>3</v>
      </c>
      <c r="V57" s="181" t="s">
        <v>3</v>
      </c>
      <c r="W57" s="182">
        <v>2</v>
      </c>
      <c r="X57" s="182">
        <v>2</v>
      </c>
      <c r="Y57" s="182">
        <v>2</v>
      </c>
      <c r="Z57" s="181" t="s">
        <v>3</v>
      </c>
      <c r="AA57" s="181" t="s">
        <v>3</v>
      </c>
      <c r="AB57" s="184" t="s">
        <v>3</v>
      </c>
      <c r="AC57" s="241">
        <v>1</v>
      </c>
      <c r="AD57" s="153">
        <v>1</v>
      </c>
      <c r="AE57" s="166" t="s">
        <v>3</v>
      </c>
      <c r="AF57" s="180" t="s">
        <v>3</v>
      </c>
      <c r="AG57" s="181" t="s">
        <v>3</v>
      </c>
      <c r="AH57" s="185"/>
      <c r="AI57" s="16"/>
    </row>
    <row r="58" spans="1:36" ht="16.5" thickBot="1" x14ac:dyDescent="0.3">
      <c r="A58" s="250"/>
      <c r="B58" s="4" t="s">
        <v>8</v>
      </c>
      <c r="C58" s="4" t="s">
        <v>9</v>
      </c>
      <c r="D58" s="182">
        <v>2</v>
      </c>
      <c r="E58" s="182">
        <v>2</v>
      </c>
      <c r="F58" s="180" t="s">
        <v>3</v>
      </c>
      <c r="G58" s="181" t="s">
        <v>3</v>
      </c>
      <c r="H58" s="181" t="s">
        <v>3</v>
      </c>
      <c r="I58" s="182">
        <v>1</v>
      </c>
      <c r="J58" s="182">
        <v>1</v>
      </c>
      <c r="K58" s="183">
        <v>1</v>
      </c>
      <c r="L58" s="181" t="s">
        <v>3</v>
      </c>
      <c r="M58" s="181" t="s">
        <v>3</v>
      </c>
      <c r="N58" s="184" t="s">
        <v>3</v>
      </c>
      <c r="O58" s="235">
        <v>2</v>
      </c>
      <c r="P58" s="236">
        <v>2</v>
      </c>
      <c r="Q58" s="180" t="s">
        <v>3</v>
      </c>
      <c r="R58" s="181" t="s">
        <v>3</v>
      </c>
      <c r="S58" s="181" t="s">
        <v>3</v>
      </c>
      <c r="T58" s="182">
        <v>1</v>
      </c>
      <c r="U58" s="182">
        <v>1</v>
      </c>
      <c r="V58" s="182">
        <v>1</v>
      </c>
      <c r="W58" s="181" t="s">
        <v>3</v>
      </c>
      <c r="X58" s="181" t="s">
        <v>3</v>
      </c>
      <c r="Y58" s="181" t="s">
        <v>3</v>
      </c>
      <c r="Z58" s="182">
        <v>2</v>
      </c>
      <c r="AA58" s="182">
        <v>2</v>
      </c>
      <c r="AB58" s="183">
        <v>2</v>
      </c>
      <c r="AC58" s="242" t="s">
        <v>3</v>
      </c>
      <c r="AD58" s="161" t="s">
        <v>3</v>
      </c>
      <c r="AE58" s="162">
        <v>1</v>
      </c>
      <c r="AF58" s="186">
        <v>1</v>
      </c>
      <c r="AG58" s="182">
        <v>1</v>
      </c>
      <c r="AH58" s="185"/>
      <c r="AI58" s="16"/>
    </row>
    <row r="59" spans="1:36" ht="15.75" x14ac:dyDescent="0.25">
      <c r="A59" s="93"/>
      <c r="B59" s="40"/>
      <c r="C59" s="40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237"/>
      <c r="P59" s="237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237"/>
      <c r="AD59" s="158"/>
      <c r="AE59" s="158"/>
      <c r="AF59" s="185"/>
      <c r="AG59" s="185"/>
      <c r="AH59" s="185"/>
      <c r="AI59" s="16"/>
    </row>
    <row r="60" spans="1:3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</row>
    <row r="61" spans="1:36" x14ac:dyDescent="0.25">
      <c r="D61" s="8"/>
      <c r="E61" s="8"/>
      <c r="F61" s="8"/>
      <c r="G61" s="221"/>
      <c r="H61" s="221">
        <v>27</v>
      </c>
      <c r="I61" s="221"/>
      <c r="J61" s="221"/>
      <c r="K61" s="221"/>
      <c r="L61" s="221"/>
      <c r="M61" s="221"/>
      <c r="N61" s="221"/>
      <c r="O61" s="221">
        <v>28</v>
      </c>
      <c r="P61" s="221"/>
      <c r="Q61" s="8"/>
      <c r="R61" s="8"/>
      <c r="S61" s="8"/>
      <c r="T61" s="8"/>
      <c r="U61" s="36"/>
      <c r="V61" s="223">
        <v>29</v>
      </c>
      <c r="W61" s="36"/>
      <c r="X61" s="90"/>
      <c r="Y61" s="90"/>
      <c r="Z61" s="90"/>
      <c r="AA61" s="17"/>
      <c r="AB61" s="17"/>
      <c r="AC61" s="90">
        <v>30</v>
      </c>
      <c r="AD61" s="17"/>
      <c r="AE61" s="17"/>
      <c r="AF61" s="17"/>
      <c r="AG61" s="17"/>
      <c r="AH61" s="17"/>
      <c r="AI61" s="8"/>
    </row>
    <row r="62" spans="1:36" ht="15" customHeight="1" thickBot="1" x14ac:dyDescent="0.3">
      <c r="A62" s="249" t="s">
        <v>21</v>
      </c>
      <c r="B62" s="1" t="s">
        <v>0</v>
      </c>
      <c r="C62" s="1"/>
      <c r="D62" s="6">
        <v>1</v>
      </c>
      <c r="E62" s="6">
        <v>2</v>
      </c>
      <c r="F62" s="7">
        <v>3</v>
      </c>
      <c r="G62" s="9">
        <v>4</v>
      </c>
      <c r="H62" s="3">
        <v>5</v>
      </c>
      <c r="I62" s="6">
        <v>6</v>
      </c>
      <c r="J62" s="6">
        <v>7</v>
      </c>
      <c r="K62" s="6">
        <v>8</v>
      </c>
      <c r="L62" s="71">
        <v>9</v>
      </c>
      <c r="M62" s="85">
        <v>10</v>
      </c>
      <c r="N62" s="72">
        <v>11</v>
      </c>
      <c r="O62" s="3">
        <v>12</v>
      </c>
      <c r="P62" s="6">
        <v>13</v>
      </c>
      <c r="Q62" s="6">
        <v>14</v>
      </c>
      <c r="R62" s="6">
        <v>15</v>
      </c>
      <c r="S62" s="6">
        <v>16</v>
      </c>
      <c r="T62" s="7">
        <v>17</v>
      </c>
      <c r="U62" s="9">
        <v>18</v>
      </c>
      <c r="V62" s="88">
        <v>19</v>
      </c>
      <c r="W62" s="71">
        <v>20</v>
      </c>
      <c r="X62" s="6">
        <v>21</v>
      </c>
      <c r="Y62" s="6">
        <v>22</v>
      </c>
      <c r="Z62" s="6">
        <v>23</v>
      </c>
      <c r="AA62" s="7">
        <v>24</v>
      </c>
      <c r="AB62" s="9">
        <v>25</v>
      </c>
      <c r="AC62" s="3">
        <v>26</v>
      </c>
      <c r="AD62" s="6">
        <v>27</v>
      </c>
      <c r="AE62" s="6">
        <v>28</v>
      </c>
      <c r="AF62" s="6">
        <v>29</v>
      </c>
      <c r="AG62" s="6">
        <v>30</v>
      </c>
      <c r="AH62" s="7">
        <v>31</v>
      </c>
      <c r="AI62" s="8"/>
    </row>
    <row r="63" spans="1:36" ht="15.75" x14ac:dyDescent="0.25">
      <c r="A63" s="250"/>
      <c r="B63" s="4" t="s">
        <v>1</v>
      </c>
      <c r="C63" s="4" t="s">
        <v>2</v>
      </c>
      <c r="D63" s="182">
        <v>1</v>
      </c>
      <c r="E63" s="182">
        <v>1</v>
      </c>
      <c r="F63" s="182">
        <v>1</v>
      </c>
      <c r="G63" s="181" t="s">
        <v>3</v>
      </c>
      <c r="H63" s="181" t="s">
        <v>3</v>
      </c>
      <c r="I63" s="181" t="s">
        <v>3</v>
      </c>
      <c r="J63" s="182">
        <v>2</v>
      </c>
      <c r="K63" s="182">
        <v>2</v>
      </c>
      <c r="L63" s="182">
        <v>2</v>
      </c>
      <c r="M63" s="181" t="s">
        <v>3</v>
      </c>
      <c r="N63" s="181" t="s">
        <v>3</v>
      </c>
      <c r="O63" s="181" t="s">
        <v>3</v>
      </c>
      <c r="P63" s="182">
        <v>1</v>
      </c>
      <c r="Q63" s="182">
        <v>1</v>
      </c>
      <c r="R63" s="182">
        <v>1</v>
      </c>
      <c r="S63" s="181" t="s">
        <v>3</v>
      </c>
      <c r="T63" s="181" t="s">
        <v>3</v>
      </c>
      <c r="U63" s="184" t="s">
        <v>3</v>
      </c>
      <c r="V63" s="224">
        <v>2</v>
      </c>
      <c r="W63" s="225">
        <v>2</v>
      </c>
      <c r="X63" s="180" t="s">
        <v>3</v>
      </c>
      <c r="Y63" s="181" t="s">
        <v>3</v>
      </c>
      <c r="Z63" s="38">
        <v>1</v>
      </c>
      <c r="AA63" s="26" t="s">
        <v>3</v>
      </c>
      <c r="AB63" s="181" t="s">
        <v>3</v>
      </c>
      <c r="AC63" s="181" t="s">
        <v>3</v>
      </c>
      <c r="AD63" s="34">
        <v>1</v>
      </c>
      <c r="AE63" s="38">
        <v>1</v>
      </c>
      <c r="AF63" s="38">
        <v>1</v>
      </c>
      <c r="AG63" s="33">
        <v>1</v>
      </c>
      <c r="AH63" s="33">
        <v>1</v>
      </c>
      <c r="AI63" s="8"/>
    </row>
    <row r="64" spans="1:36" ht="15.75" x14ac:dyDescent="0.25">
      <c r="A64" s="250"/>
      <c r="B64" s="4" t="s">
        <v>4</v>
      </c>
      <c r="C64" s="4" t="s">
        <v>5</v>
      </c>
      <c r="D64" s="181" t="s">
        <v>3</v>
      </c>
      <c r="E64" s="181" t="s">
        <v>3</v>
      </c>
      <c r="F64" s="181" t="s">
        <v>3</v>
      </c>
      <c r="G64" s="182">
        <v>1</v>
      </c>
      <c r="H64" s="182">
        <v>1</v>
      </c>
      <c r="I64" s="182">
        <v>1</v>
      </c>
      <c r="J64" s="181" t="s">
        <v>3</v>
      </c>
      <c r="K64" s="181" t="s">
        <v>3</v>
      </c>
      <c r="L64" s="181" t="s">
        <v>3</v>
      </c>
      <c r="M64" s="182">
        <v>2</v>
      </c>
      <c r="N64" s="182">
        <v>2</v>
      </c>
      <c r="O64" s="182">
        <v>2</v>
      </c>
      <c r="P64" s="181" t="s">
        <v>3</v>
      </c>
      <c r="Q64" s="181" t="s">
        <v>3</v>
      </c>
      <c r="R64" s="181" t="s">
        <v>3</v>
      </c>
      <c r="S64" s="182">
        <v>1</v>
      </c>
      <c r="T64" s="182">
        <v>1</v>
      </c>
      <c r="U64" s="183">
        <v>1</v>
      </c>
      <c r="V64" s="226" t="s">
        <v>3</v>
      </c>
      <c r="W64" s="227" t="s">
        <v>3</v>
      </c>
      <c r="X64" s="180" t="s">
        <v>3</v>
      </c>
      <c r="Y64" s="181" t="s">
        <v>3</v>
      </c>
      <c r="Z64" s="37">
        <v>1</v>
      </c>
      <c r="AA64" s="184" t="s">
        <v>3</v>
      </c>
      <c r="AB64" s="181" t="s">
        <v>3</v>
      </c>
      <c r="AC64" s="181" t="s">
        <v>3</v>
      </c>
      <c r="AD64" s="33">
        <v>1</v>
      </c>
      <c r="AE64" s="37">
        <v>1</v>
      </c>
      <c r="AF64" s="37">
        <v>1</v>
      </c>
      <c r="AG64" s="33">
        <v>1</v>
      </c>
      <c r="AH64" s="33">
        <v>1</v>
      </c>
      <c r="AI64" s="8"/>
    </row>
    <row r="65" spans="1:35" ht="15.75" x14ac:dyDescent="0.25">
      <c r="A65" s="250"/>
      <c r="B65" s="4" t="s">
        <v>6</v>
      </c>
      <c r="C65" s="5" t="s">
        <v>7</v>
      </c>
      <c r="D65" s="182">
        <v>2</v>
      </c>
      <c r="E65" s="182">
        <v>2</v>
      </c>
      <c r="F65" s="182">
        <v>2</v>
      </c>
      <c r="G65" s="181" t="s">
        <v>3</v>
      </c>
      <c r="H65" s="181" t="s">
        <v>3</v>
      </c>
      <c r="I65" s="181" t="s">
        <v>3</v>
      </c>
      <c r="J65" s="182">
        <v>1</v>
      </c>
      <c r="K65" s="182">
        <v>1</v>
      </c>
      <c r="L65" s="182">
        <v>1</v>
      </c>
      <c r="M65" s="181" t="s">
        <v>3</v>
      </c>
      <c r="N65" s="181" t="s">
        <v>3</v>
      </c>
      <c r="O65" s="181" t="s">
        <v>3</v>
      </c>
      <c r="P65" s="182">
        <v>2</v>
      </c>
      <c r="Q65" s="182">
        <v>2</v>
      </c>
      <c r="R65" s="182">
        <v>2</v>
      </c>
      <c r="S65" s="181" t="s">
        <v>3</v>
      </c>
      <c r="T65" s="181" t="s">
        <v>3</v>
      </c>
      <c r="U65" s="184" t="s">
        <v>3</v>
      </c>
      <c r="V65" s="228">
        <v>1</v>
      </c>
      <c r="W65" s="229">
        <v>1</v>
      </c>
      <c r="X65" s="180" t="s">
        <v>3</v>
      </c>
      <c r="Y65" s="181" t="s">
        <v>3</v>
      </c>
      <c r="Z65" s="38">
        <v>1</v>
      </c>
      <c r="AA65" s="26" t="s">
        <v>3</v>
      </c>
      <c r="AB65" s="181" t="s">
        <v>3</v>
      </c>
      <c r="AC65" s="181" t="s">
        <v>3</v>
      </c>
      <c r="AD65" s="34">
        <v>1</v>
      </c>
      <c r="AE65" s="38">
        <v>1</v>
      </c>
      <c r="AF65" s="38">
        <v>1</v>
      </c>
      <c r="AG65" s="33">
        <v>1</v>
      </c>
      <c r="AH65" s="33">
        <v>1</v>
      </c>
      <c r="AI65" s="8"/>
    </row>
    <row r="66" spans="1:35" ht="16.5" thickBot="1" x14ac:dyDescent="0.3">
      <c r="A66" s="250"/>
      <c r="B66" s="4" t="s">
        <v>8</v>
      </c>
      <c r="C66" s="4" t="s">
        <v>9</v>
      </c>
      <c r="D66" s="181" t="s">
        <v>3</v>
      </c>
      <c r="E66" s="181" t="s">
        <v>3</v>
      </c>
      <c r="F66" s="181" t="s">
        <v>3</v>
      </c>
      <c r="G66" s="182">
        <v>2</v>
      </c>
      <c r="H66" s="182">
        <v>2</v>
      </c>
      <c r="I66" s="182">
        <v>2</v>
      </c>
      <c r="J66" s="181" t="s">
        <v>3</v>
      </c>
      <c r="K66" s="181" t="s">
        <v>3</v>
      </c>
      <c r="L66" s="181" t="s">
        <v>3</v>
      </c>
      <c r="M66" s="182">
        <v>1</v>
      </c>
      <c r="N66" s="182">
        <v>1</v>
      </c>
      <c r="O66" s="182">
        <v>1</v>
      </c>
      <c r="P66" s="181" t="s">
        <v>3</v>
      </c>
      <c r="Q66" s="181" t="s">
        <v>3</v>
      </c>
      <c r="R66" s="181" t="s">
        <v>3</v>
      </c>
      <c r="S66" s="182">
        <v>2</v>
      </c>
      <c r="T66" s="182">
        <v>2</v>
      </c>
      <c r="U66" s="183">
        <v>2</v>
      </c>
      <c r="V66" s="230" t="s">
        <v>3</v>
      </c>
      <c r="W66" s="231" t="s">
        <v>3</v>
      </c>
      <c r="X66" s="180" t="s">
        <v>3</v>
      </c>
      <c r="Y66" s="181" t="s">
        <v>3</v>
      </c>
      <c r="Z66" s="37">
        <v>1</v>
      </c>
      <c r="AA66" s="184" t="s">
        <v>3</v>
      </c>
      <c r="AB66" s="181" t="s">
        <v>3</v>
      </c>
      <c r="AC66" s="181" t="s">
        <v>3</v>
      </c>
      <c r="AD66" s="33">
        <v>1</v>
      </c>
      <c r="AE66" s="37">
        <v>1</v>
      </c>
      <c r="AF66" s="37">
        <v>1</v>
      </c>
      <c r="AG66" s="33">
        <v>1</v>
      </c>
      <c r="AH66" s="33">
        <v>1</v>
      </c>
      <c r="AI66" s="8"/>
    </row>
    <row r="67" spans="1:35" ht="15.75" x14ac:dyDescent="0.25">
      <c r="A67" s="93"/>
      <c r="B67" s="40"/>
      <c r="C67" s="40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237"/>
      <c r="W67" s="237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8"/>
    </row>
    <row r="68" spans="1:35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</row>
    <row r="69" spans="1:35" ht="15.75" x14ac:dyDescent="0.25">
      <c r="D69" s="17"/>
      <c r="E69" s="223">
        <v>31</v>
      </c>
      <c r="F69" s="36"/>
      <c r="G69" s="36"/>
      <c r="H69" s="36"/>
      <c r="I69" s="8"/>
      <c r="J69" s="8"/>
      <c r="K69" s="221"/>
      <c r="L69" s="221">
        <v>32</v>
      </c>
      <c r="M69" s="221"/>
      <c r="N69" s="221"/>
      <c r="O69" s="221"/>
      <c r="P69" s="221"/>
      <c r="Q69" s="221"/>
      <c r="R69" s="221"/>
      <c r="S69" s="221">
        <v>33</v>
      </c>
      <c r="T69" s="221"/>
      <c r="U69" s="221"/>
      <c r="V69" s="221"/>
      <c r="W69" s="221"/>
      <c r="X69" s="221"/>
      <c r="Y69" s="221"/>
      <c r="Z69" s="221">
        <v>34</v>
      </c>
      <c r="AA69" s="221"/>
      <c r="AB69" s="221"/>
      <c r="AC69" s="221"/>
      <c r="AD69" s="221"/>
      <c r="AE69" s="221"/>
      <c r="AF69" s="221"/>
      <c r="AG69" s="222">
        <v>35</v>
      </c>
      <c r="AH69" s="8"/>
      <c r="AI69" s="8"/>
    </row>
    <row r="70" spans="1:35" ht="15.75" thickBot="1" x14ac:dyDescent="0.3">
      <c r="A70" s="249" t="s">
        <v>20</v>
      </c>
      <c r="B70" s="1" t="s">
        <v>0</v>
      </c>
      <c r="C70" s="1"/>
      <c r="D70" s="9">
        <v>1</v>
      </c>
      <c r="E70" s="88">
        <v>2</v>
      </c>
      <c r="F70" s="85">
        <v>3</v>
      </c>
      <c r="G70" s="85">
        <v>4</v>
      </c>
      <c r="H70" s="71">
        <v>5</v>
      </c>
      <c r="I70" s="71">
        <v>6</v>
      </c>
      <c r="J70" s="71">
        <v>7</v>
      </c>
      <c r="K70" s="9">
        <v>8</v>
      </c>
      <c r="L70" s="3">
        <v>9</v>
      </c>
      <c r="M70" s="85">
        <v>10</v>
      </c>
      <c r="N70" s="85">
        <v>11</v>
      </c>
      <c r="O70" s="71">
        <v>12</v>
      </c>
      <c r="P70" s="71">
        <v>13</v>
      </c>
      <c r="Q70" s="71">
        <v>14</v>
      </c>
      <c r="R70" s="3">
        <v>15</v>
      </c>
      <c r="S70" s="3">
        <v>16</v>
      </c>
      <c r="T70" s="7">
        <v>17</v>
      </c>
      <c r="U70" s="7">
        <v>18</v>
      </c>
      <c r="V70" s="6">
        <v>19</v>
      </c>
      <c r="W70" s="6">
        <v>20</v>
      </c>
      <c r="X70" s="6">
        <v>21</v>
      </c>
      <c r="Y70" s="9">
        <v>22</v>
      </c>
      <c r="Z70" s="3">
        <v>23</v>
      </c>
      <c r="AA70" s="7">
        <v>24</v>
      </c>
      <c r="AB70" s="7">
        <v>25</v>
      </c>
      <c r="AC70" s="6">
        <v>26</v>
      </c>
      <c r="AD70" s="6">
        <v>27</v>
      </c>
      <c r="AE70" s="6">
        <v>28</v>
      </c>
      <c r="AF70" s="72">
        <v>29</v>
      </c>
      <c r="AG70" s="88">
        <v>30</v>
      </c>
      <c r="AH70" s="7">
        <v>31</v>
      </c>
      <c r="AI70" s="8"/>
    </row>
    <row r="71" spans="1:35" ht="15.75" x14ac:dyDescent="0.25">
      <c r="A71" s="250"/>
      <c r="B71" s="4" t="s">
        <v>1</v>
      </c>
      <c r="C71" s="4" t="s">
        <v>2</v>
      </c>
      <c r="D71" s="184" t="s">
        <v>3</v>
      </c>
      <c r="E71" s="181" t="s">
        <v>3</v>
      </c>
      <c r="F71" s="181" t="s">
        <v>3</v>
      </c>
      <c r="G71" s="184" t="s">
        <v>3</v>
      </c>
      <c r="H71" s="224">
        <v>1</v>
      </c>
      <c r="I71" s="225">
        <v>1</v>
      </c>
      <c r="J71" s="180" t="s">
        <v>3</v>
      </c>
      <c r="K71" s="181" t="s">
        <v>3</v>
      </c>
      <c r="L71" s="184" t="s">
        <v>3</v>
      </c>
      <c r="M71" s="182">
        <v>2</v>
      </c>
      <c r="N71" s="182">
        <v>2</v>
      </c>
      <c r="O71" s="183">
        <v>2</v>
      </c>
      <c r="P71" s="233" t="s">
        <v>3</v>
      </c>
      <c r="Q71" s="234" t="s">
        <v>3</v>
      </c>
      <c r="R71" s="186">
        <v>1</v>
      </c>
      <c r="S71" s="182">
        <v>1</v>
      </c>
      <c r="T71" s="182">
        <v>1</v>
      </c>
      <c r="U71" s="181" t="s">
        <v>3</v>
      </c>
      <c r="V71" s="181" t="s">
        <v>3</v>
      </c>
      <c r="W71" s="181" t="s">
        <v>3</v>
      </c>
      <c r="X71" s="182">
        <v>2</v>
      </c>
      <c r="Y71" s="182">
        <v>2</v>
      </c>
      <c r="Z71" s="182">
        <v>2</v>
      </c>
      <c r="AA71" s="181" t="s">
        <v>3</v>
      </c>
      <c r="AB71" s="181" t="s">
        <v>3</v>
      </c>
      <c r="AC71" s="181" t="s">
        <v>3</v>
      </c>
      <c r="AD71" s="182">
        <v>1</v>
      </c>
      <c r="AE71" s="183">
        <v>1</v>
      </c>
      <c r="AF71" s="182">
        <v>1</v>
      </c>
      <c r="AG71" s="181" t="s">
        <v>3</v>
      </c>
      <c r="AH71" s="180" t="s">
        <v>3</v>
      </c>
    </row>
    <row r="72" spans="1:35" ht="15.75" x14ac:dyDescent="0.25">
      <c r="A72" s="250"/>
      <c r="B72" s="4" t="s">
        <v>4</v>
      </c>
      <c r="C72" s="4" t="s">
        <v>5</v>
      </c>
      <c r="D72" s="184" t="s">
        <v>3</v>
      </c>
      <c r="E72" s="182">
        <v>2</v>
      </c>
      <c r="F72" s="182">
        <v>2</v>
      </c>
      <c r="G72" s="183">
        <v>2</v>
      </c>
      <c r="H72" s="226" t="s">
        <v>3</v>
      </c>
      <c r="I72" s="227" t="s">
        <v>3</v>
      </c>
      <c r="J72" s="186">
        <v>1</v>
      </c>
      <c r="K72" s="182">
        <v>1</v>
      </c>
      <c r="L72" s="183">
        <v>1</v>
      </c>
      <c r="M72" s="181" t="s">
        <v>3</v>
      </c>
      <c r="N72" s="181" t="s">
        <v>3</v>
      </c>
      <c r="O72" s="184" t="s">
        <v>3</v>
      </c>
      <c r="P72" s="228">
        <v>2</v>
      </c>
      <c r="Q72" s="229">
        <v>2</v>
      </c>
      <c r="R72" s="180" t="s">
        <v>3</v>
      </c>
      <c r="S72" s="181" t="s">
        <v>3</v>
      </c>
      <c r="T72" s="181" t="s">
        <v>3</v>
      </c>
      <c r="U72" s="182">
        <v>1</v>
      </c>
      <c r="V72" s="182">
        <v>1</v>
      </c>
      <c r="W72" s="182">
        <v>1</v>
      </c>
      <c r="X72" s="181" t="s">
        <v>3</v>
      </c>
      <c r="Y72" s="181" t="s">
        <v>3</v>
      </c>
      <c r="Z72" s="181" t="s">
        <v>3</v>
      </c>
      <c r="AA72" s="182">
        <v>2</v>
      </c>
      <c r="AB72" s="182">
        <v>2</v>
      </c>
      <c r="AC72" s="182">
        <v>2</v>
      </c>
      <c r="AD72" s="181" t="s">
        <v>3</v>
      </c>
      <c r="AE72" s="184" t="s">
        <v>3</v>
      </c>
      <c r="AF72" s="181" t="s">
        <v>3</v>
      </c>
      <c r="AG72" s="182">
        <v>1</v>
      </c>
      <c r="AH72" s="186">
        <v>1</v>
      </c>
    </row>
    <row r="73" spans="1:35" ht="15.75" x14ac:dyDescent="0.25">
      <c r="A73" s="250"/>
      <c r="B73" s="4" t="s">
        <v>6</v>
      </c>
      <c r="C73" s="5" t="s">
        <v>7</v>
      </c>
      <c r="D73" s="184" t="s">
        <v>3</v>
      </c>
      <c r="E73" s="181" t="s">
        <v>3</v>
      </c>
      <c r="F73" s="181" t="s">
        <v>3</v>
      </c>
      <c r="G73" s="184" t="s">
        <v>3</v>
      </c>
      <c r="H73" s="228">
        <v>2</v>
      </c>
      <c r="I73" s="229">
        <v>2</v>
      </c>
      <c r="J73" s="180" t="s">
        <v>3</v>
      </c>
      <c r="K73" s="181" t="s">
        <v>3</v>
      </c>
      <c r="L73" s="184" t="s">
        <v>3</v>
      </c>
      <c r="M73" s="182">
        <v>1</v>
      </c>
      <c r="N73" s="182">
        <v>1</v>
      </c>
      <c r="O73" s="183">
        <v>1</v>
      </c>
      <c r="P73" s="226" t="s">
        <v>3</v>
      </c>
      <c r="Q73" s="227" t="s">
        <v>3</v>
      </c>
      <c r="R73" s="186">
        <v>2</v>
      </c>
      <c r="S73" s="182">
        <v>2</v>
      </c>
      <c r="T73" s="182">
        <v>2</v>
      </c>
      <c r="U73" s="181" t="s">
        <v>3</v>
      </c>
      <c r="V73" s="181" t="s">
        <v>3</v>
      </c>
      <c r="W73" s="181" t="s">
        <v>3</v>
      </c>
      <c r="X73" s="182">
        <v>1</v>
      </c>
      <c r="Y73" s="182">
        <v>1</v>
      </c>
      <c r="Z73" s="182">
        <v>1</v>
      </c>
      <c r="AA73" s="181" t="s">
        <v>3</v>
      </c>
      <c r="AB73" s="181" t="s">
        <v>3</v>
      </c>
      <c r="AC73" s="181" t="s">
        <v>3</v>
      </c>
      <c r="AD73" s="182">
        <v>2</v>
      </c>
      <c r="AE73" s="183">
        <v>2</v>
      </c>
      <c r="AF73" s="182">
        <v>2</v>
      </c>
      <c r="AG73" s="181" t="s">
        <v>3</v>
      </c>
      <c r="AH73" s="180" t="s">
        <v>3</v>
      </c>
    </row>
    <row r="74" spans="1:35" ht="16.5" thickBot="1" x14ac:dyDescent="0.3">
      <c r="A74" s="250"/>
      <c r="B74" s="4" t="s">
        <v>8</v>
      </c>
      <c r="C74" s="4" t="s">
        <v>9</v>
      </c>
      <c r="D74" s="184" t="s">
        <v>3</v>
      </c>
      <c r="E74" s="182">
        <v>1</v>
      </c>
      <c r="F74" s="182">
        <v>1</v>
      </c>
      <c r="G74" s="183">
        <v>1</v>
      </c>
      <c r="H74" s="230" t="s">
        <v>3</v>
      </c>
      <c r="I74" s="231" t="s">
        <v>3</v>
      </c>
      <c r="J74" s="186">
        <v>2</v>
      </c>
      <c r="K74" s="182">
        <v>2</v>
      </c>
      <c r="L74" s="183">
        <v>2</v>
      </c>
      <c r="M74" s="181" t="s">
        <v>3</v>
      </c>
      <c r="N74" s="181" t="s">
        <v>3</v>
      </c>
      <c r="O74" s="184" t="s">
        <v>3</v>
      </c>
      <c r="P74" s="235">
        <v>1</v>
      </c>
      <c r="Q74" s="236">
        <v>1</v>
      </c>
      <c r="R74" s="180" t="s">
        <v>3</v>
      </c>
      <c r="S74" s="181" t="s">
        <v>3</v>
      </c>
      <c r="T74" s="181" t="s">
        <v>3</v>
      </c>
      <c r="U74" s="182">
        <v>2</v>
      </c>
      <c r="V74" s="182">
        <v>2</v>
      </c>
      <c r="W74" s="182">
        <v>2</v>
      </c>
      <c r="X74" s="181" t="s">
        <v>3</v>
      </c>
      <c r="Y74" s="181" t="s">
        <v>3</v>
      </c>
      <c r="Z74" s="181" t="s">
        <v>3</v>
      </c>
      <c r="AA74" s="182">
        <v>1</v>
      </c>
      <c r="AB74" s="182">
        <v>1</v>
      </c>
      <c r="AC74" s="182">
        <v>1</v>
      </c>
      <c r="AD74" s="181" t="s">
        <v>3</v>
      </c>
      <c r="AE74" s="184" t="s">
        <v>3</v>
      </c>
      <c r="AF74" s="181" t="s">
        <v>3</v>
      </c>
      <c r="AG74" s="182">
        <v>2</v>
      </c>
      <c r="AH74" s="186">
        <v>2</v>
      </c>
    </row>
    <row r="75" spans="1:35" ht="15.75" x14ac:dyDescent="0.25">
      <c r="A75" s="93"/>
      <c r="B75" s="40"/>
      <c r="C75" s="40"/>
      <c r="D75" s="185"/>
      <c r="E75" s="185"/>
      <c r="F75" s="185"/>
      <c r="G75" s="185"/>
      <c r="H75" s="237"/>
      <c r="I75" s="237"/>
      <c r="J75" s="185"/>
      <c r="K75" s="185"/>
      <c r="L75" s="185"/>
      <c r="M75" s="185"/>
      <c r="N75" s="185"/>
      <c r="O75" s="185"/>
      <c r="P75" s="237"/>
      <c r="Q75" s="237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8"/>
      <c r="AF75" s="185"/>
      <c r="AG75" s="185"/>
    </row>
    <row r="76" spans="1:35" x14ac:dyDescent="0.25">
      <c r="H76" s="8"/>
      <c r="I76" s="8"/>
      <c r="J76" s="8"/>
      <c r="O76" s="8"/>
      <c r="P76" s="8"/>
      <c r="Q76" s="8"/>
      <c r="R76" s="8"/>
    </row>
    <row r="77" spans="1:35" x14ac:dyDescent="0.25">
      <c r="E77" s="220"/>
      <c r="F77" s="220"/>
      <c r="G77" s="220"/>
      <c r="H77" s="220"/>
      <c r="I77" s="220">
        <v>36</v>
      </c>
      <c r="J77" s="220"/>
      <c r="K77" s="220"/>
      <c r="L77" s="220"/>
      <c r="M77" s="220"/>
      <c r="N77" s="220"/>
      <c r="O77" s="220"/>
      <c r="P77" s="220">
        <v>37</v>
      </c>
      <c r="Q77" s="220"/>
      <c r="R77" s="220"/>
      <c r="S77" s="220"/>
      <c r="T77" s="220"/>
      <c r="U77" s="220"/>
      <c r="V77" s="220"/>
      <c r="W77" s="220">
        <v>38</v>
      </c>
      <c r="X77" s="220"/>
      <c r="Y77" s="220"/>
      <c r="Z77" s="220"/>
      <c r="AA77" s="220"/>
      <c r="AB77" s="220"/>
      <c r="AC77" s="220"/>
      <c r="AD77" s="220">
        <v>39</v>
      </c>
      <c r="AE77" s="220"/>
      <c r="AF77" s="220"/>
      <c r="AG77" s="220"/>
    </row>
    <row r="78" spans="1:35" x14ac:dyDescent="0.25">
      <c r="A78" s="249" t="s">
        <v>19</v>
      </c>
      <c r="B78" s="1" t="s">
        <v>0</v>
      </c>
      <c r="C78" s="1"/>
      <c r="D78" s="71">
        <v>1</v>
      </c>
      <c r="E78" s="71">
        <v>2</v>
      </c>
      <c r="F78" s="7">
        <v>3</v>
      </c>
      <c r="G78" s="7">
        <v>4</v>
      </c>
      <c r="H78" s="9">
        <v>5</v>
      </c>
      <c r="I78" s="3">
        <v>6</v>
      </c>
      <c r="J78" s="6">
        <v>7</v>
      </c>
      <c r="K78" s="6">
        <v>8</v>
      </c>
      <c r="L78" s="6">
        <v>9</v>
      </c>
      <c r="M78" s="7">
        <v>10</v>
      </c>
      <c r="N78" s="7">
        <v>11</v>
      </c>
      <c r="O78" s="9">
        <v>12</v>
      </c>
      <c r="P78" s="3">
        <v>13</v>
      </c>
      <c r="Q78" s="6">
        <v>14</v>
      </c>
      <c r="R78" s="6">
        <v>15</v>
      </c>
      <c r="S78" s="6">
        <v>16</v>
      </c>
      <c r="T78" s="7">
        <v>17</v>
      </c>
      <c r="U78" s="85">
        <v>18</v>
      </c>
      <c r="V78" s="72">
        <v>19</v>
      </c>
      <c r="W78" s="88">
        <v>20</v>
      </c>
      <c r="X78" s="6">
        <v>21</v>
      </c>
      <c r="Y78" s="6">
        <v>22</v>
      </c>
      <c r="Z78" s="6">
        <v>23</v>
      </c>
      <c r="AA78" s="7">
        <v>24</v>
      </c>
      <c r="AB78" s="7">
        <v>25</v>
      </c>
      <c r="AC78" s="9">
        <v>26</v>
      </c>
      <c r="AD78" s="3">
        <v>27</v>
      </c>
      <c r="AE78" s="6">
        <v>28</v>
      </c>
      <c r="AF78" s="6">
        <v>29</v>
      </c>
      <c r="AG78" s="6">
        <v>30</v>
      </c>
      <c r="AH78" s="14"/>
    </row>
    <row r="79" spans="1:35" ht="15.75" x14ac:dyDescent="0.25">
      <c r="A79" s="250"/>
      <c r="B79" s="4" t="s">
        <v>1</v>
      </c>
      <c r="C79" s="18" t="s">
        <v>2</v>
      </c>
      <c r="D79" s="181" t="s">
        <v>3</v>
      </c>
      <c r="E79" s="186">
        <v>2</v>
      </c>
      <c r="F79" s="182">
        <v>2</v>
      </c>
      <c r="G79" s="182">
        <v>2</v>
      </c>
      <c r="H79" s="181" t="s">
        <v>3</v>
      </c>
      <c r="I79" s="181" t="s">
        <v>3</v>
      </c>
      <c r="J79" s="181" t="s">
        <v>3</v>
      </c>
      <c r="K79" s="182">
        <v>1</v>
      </c>
      <c r="L79" s="182">
        <v>1</v>
      </c>
      <c r="M79" s="182">
        <v>1</v>
      </c>
      <c r="N79" s="181" t="s">
        <v>3</v>
      </c>
      <c r="O79" s="181" t="s">
        <v>3</v>
      </c>
      <c r="P79" s="181" t="s">
        <v>3</v>
      </c>
      <c r="Q79" s="186">
        <v>2</v>
      </c>
      <c r="R79" s="182">
        <v>2</v>
      </c>
      <c r="S79" s="182">
        <v>2</v>
      </c>
      <c r="T79" s="181" t="s">
        <v>3</v>
      </c>
      <c r="U79" s="184" t="s">
        <v>3</v>
      </c>
      <c r="V79" s="181" t="s">
        <v>3</v>
      </c>
      <c r="W79" s="182">
        <v>1</v>
      </c>
      <c r="X79" s="186">
        <v>1</v>
      </c>
      <c r="Y79" s="182">
        <v>1</v>
      </c>
      <c r="Z79" s="181" t="s">
        <v>3</v>
      </c>
      <c r="AA79" s="181" t="s">
        <v>3</v>
      </c>
      <c r="AB79" s="181" t="s">
        <v>3</v>
      </c>
      <c r="AC79" s="186">
        <v>2</v>
      </c>
      <c r="AD79" s="182">
        <v>2</v>
      </c>
      <c r="AE79" s="182">
        <v>2</v>
      </c>
      <c r="AF79" s="181" t="s">
        <v>3</v>
      </c>
      <c r="AG79" s="181" t="s">
        <v>3</v>
      </c>
      <c r="AH79" s="15"/>
    </row>
    <row r="80" spans="1:35" ht="15.75" x14ac:dyDescent="0.25">
      <c r="A80" s="250"/>
      <c r="B80" s="4" t="s">
        <v>4</v>
      </c>
      <c r="C80" s="18" t="s">
        <v>5</v>
      </c>
      <c r="D80" s="182">
        <v>1</v>
      </c>
      <c r="E80" s="180" t="s">
        <v>3</v>
      </c>
      <c r="F80" s="181" t="s">
        <v>3</v>
      </c>
      <c r="G80" s="181" t="s">
        <v>3</v>
      </c>
      <c r="H80" s="182">
        <v>2</v>
      </c>
      <c r="I80" s="182">
        <v>2</v>
      </c>
      <c r="J80" s="182">
        <v>2</v>
      </c>
      <c r="K80" s="181" t="s">
        <v>3</v>
      </c>
      <c r="L80" s="181" t="s">
        <v>3</v>
      </c>
      <c r="M80" s="181" t="s">
        <v>3</v>
      </c>
      <c r="N80" s="182">
        <v>1</v>
      </c>
      <c r="O80" s="182">
        <v>1</v>
      </c>
      <c r="P80" s="182">
        <v>1</v>
      </c>
      <c r="Q80" s="180" t="s">
        <v>3</v>
      </c>
      <c r="R80" s="181" t="s">
        <v>3</v>
      </c>
      <c r="S80" s="181" t="s">
        <v>3</v>
      </c>
      <c r="T80" s="182">
        <v>2</v>
      </c>
      <c r="U80" s="183">
        <v>2</v>
      </c>
      <c r="V80" s="182">
        <v>2</v>
      </c>
      <c r="W80" s="181" t="s">
        <v>3</v>
      </c>
      <c r="X80" s="180" t="s">
        <v>3</v>
      </c>
      <c r="Y80" s="181" t="s">
        <v>3</v>
      </c>
      <c r="Z80" s="182">
        <v>1</v>
      </c>
      <c r="AA80" s="182">
        <v>1</v>
      </c>
      <c r="AB80" s="182">
        <v>1</v>
      </c>
      <c r="AC80" s="180" t="s">
        <v>3</v>
      </c>
      <c r="AD80" s="181" t="s">
        <v>3</v>
      </c>
      <c r="AE80" s="181" t="s">
        <v>3</v>
      </c>
      <c r="AF80" s="182">
        <v>2</v>
      </c>
      <c r="AG80" s="182">
        <v>2</v>
      </c>
      <c r="AH80" s="12"/>
    </row>
    <row r="81" spans="1:34" ht="15.75" x14ac:dyDescent="0.25">
      <c r="A81" s="250"/>
      <c r="B81" s="4" t="s">
        <v>6</v>
      </c>
      <c r="C81" s="5" t="s">
        <v>7</v>
      </c>
      <c r="D81" s="181" t="s">
        <v>3</v>
      </c>
      <c r="E81" s="186">
        <v>1</v>
      </c>
      <c r="F81" s="182">
        <v>1</v>
      </c>
      <c r="G81" s="182">
        <v>1</v>
      </c>
      <c r="H81" s="181" t="s">
        <v>3</v>
      </c>
      <c r="I81" s="181" t="s">
        <v>3</v>
      </c>
      <c r="J81" s="181" t="s">
        <v>3</v>
      </c>
      <c r="K81" s="182">
        <v>2</v>
      </c>
      <c r="L81" s="182">
        <v>2</v>
      </c>
      <c r="M81" s="182">
        <v>2</v>
      </c>
      <c r="N81" s="181" t="s">
        <v>3</v>
      </c>
      <c r="O81" s="181" t="s">
        <v>3</v>
      </c>
      <c r="P81" s="181" t="s">
        <v>3</v>
      </c>
      <c r="Q81" s="186">
        <v>1</v>
      </c>
      <c r="R81" s="182">
        <v>1</v>
      </c>
      <c r="S81" s="182">
        <v>1</v>
      </c>
      <c r="T81" s="181" t="s">
        <v>3</v>
      </c>
      <c r="U81" s="184" t="s">
        <v>3</v>
      </c>
      <c r="V81" s="181" t="s">
        <v>3</v>
      </c>
      <c r="W81" s="182">
        <v>2</v>
      </c>
      <c r="X81" s="186">
        <v>2</v>
      </c>
      <c r="Y81" s="182">
        <v>2</v>
      </c>
      <c r="Z81" s="181" t="s">
        <v>3</v>
      </c>
      <c r="AA81" s="181" t="s">
        <v>3</v>
      </c>
      <c r="AB81" s="181" t="s">
        <v>3</v>
      </c>
      <c r="AC81" s="186">
        <v>1</v>
      </c>
      <c r="AD81" s="182">
        <v>1</v>
      </c>
      <c r="AE81" s="182">
        <v>1</v>
      </c>
      <c r="AF81" s="181" t="s">
        <v>3</v>
      </c>
      <c r="AG81" s="181" t="s">
        <v>3</v>
      </c>
      <c r="AH81" s="12"/>
    </row>
    <row r="82" spans="1:34" ht="15.75" x14ac:dyDescent="0.25">
      <c r="A82" s="250"/>
      <c r="B82" s="4" t="s">
        <v>8</v>
      </c>
      <c r="C82" s="18" t="s">
        <v>9</v>
      </c>
      <c r="D82" s="182">
        <v>2</v>
      </c>
      <c r="E82" s="180" t="s">
        <v>3</v>
      </c>
      <c r="F82" s="181" t="s">
        <v>3</v>
      </c>
      <c r="G82" s="181" t="s">
        <v>3</v>
      </c>
      <c r="H82" s="182">
        <v>1</v>
      </c>
      <c r="I82" s="182">
        <v>1</v>
      </c>
      <c r="J82" s="182">
        <v>1</v>
      </c>
      <c r="K82" s="181" t="s">
        <v>3</v>
      </c>
      <c r="L82" s="181" t="s">
        <v>3</v>
      </c>
      <c r="M82" s="181" t="s">
        <v>3</v>
      </c>
      <c r="N82" s="182">
        <v>2</v>
      </c>
      <c r="O82" s="182">
        <v>2</v>
      </c>
      <c r="P82" s="182">
        <v>2</v>
      </c>
      <c r="Q82" s="180" t="s">
        <v>3</v>
      </c>
      <c r="R82" s="181" t="s">
        <v>3</v>
      </c>
      <c r="S82" s="181" t="s">
        <v>3</v>
      </c>
      <c r="T82" s="182">
        <v>1</v>
      </c>
      <c r="U82" s="183">
        <v>1</v>
      </c>
      <c r="V82" s="182">
        <v>1</v>
      </c>
      <c r="W82" s="181" t="s">
        <v>3</v>
      </c>
      <c r="X82" s="180" t="s">
        <v>3</v>
      </c>
      <c r="Y82" s="181" t="s">
        <v>3</v>
      </c>
      <c r="Z82" s="182">
        <v>2</v>
      </c>
      <c r="AA82" s="182">
        <v>2</v>
      </c>
      <c r="AB82" s="182">
        <v>2</v>
      </c>
      <c r="AC82" s="180" t="s">
        <v>3</v>
      </c>
      <c r="AD82" s="181" t="s">
        <v>3</v>
      </c>
      <c r="AE82" s="181" t="s">
        <v>3</v>
      </c>
      <c r="AF82" s="182">
        <v>1</v>
      </c>
      <c r="AG82" s="182">
        <v>1</v>
      </c>
      <c r="AH82" s="12"/>
    </row>
    <row r="83" spans="1:34" ht="15.75" x14ac:dyDescent="0.25">
      <c r="A83" s="93"/>
      <c r="B83" s="40"/>
      <c r="C83" s="40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3"/>
    </row>
    <row r="84" spans="1:34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</row>
    <row r="85" spans="1:34" x14ac:dyDescent="0.25">
      <c r="G85" s="220">
        <v>40</v>
      </c>
      <c r="H85" s="220"/>
      <c r="I85" s="220"/>
      <c r="J85" s="220"/>
      <c r="K85" s="220"/>
      <c r="L85" s="220"/>
      <c r="M85" s="220"/>
      <c r="N85" s="220">
        <v>41</v>
      </c>
      <c r="O85" s="220"/>
      <c r="P85" s="220"/>
      <c r="Q85" s="220"/>
      <c r="R85" s="220"/>
      <c r="S85" s="220"/>
      <c r="T85" s="220"/>
      <c r="U85" s="220">
        <v>42</v>
      </c>
      <c r="V85" s="220"/>
      <c r="W85" s="220"/>
      <c r="X85" s="220"/>
      <c r="Y85" s="220"/>
      <c r="Z85" s="220"/>
      <c r="AA85" s="220"/>
      <c r="AB85" s="220">
        <v>43</v>
      </c>
      <c r="AC85" s="220"/>
      <c r="AD85" s="220"/>
      <c r="AE85" s="220"/>
      <c r="AF85" s="220"/>
    </row>
    <row r="86" spans="1:34" ht="15.75" thickBot="1" x14ac:dyDescent="0.3">
      <c r="A86" s="249" t="s">
        <v>18</v>
      </c>
      <c r="B86" s="1" t="s">
        <v>0</v>
      </c>
      <c r="C86" s="1"/>
      <c r="D86" s="6">
        <v>1</v>
      </c>
      <c r="E86" s="6">
        <v>2</v>
      </c>
      <c r="F86" s="9">
        <v>3</v>
      </c>
      <c r="G86" s="3">
        <v>4</v>
      </c>
      <c r="H86" s="6">
        <v>5</v>
      </c>
      <c r="I86" s="6">
        <v>6</v>
      </c>
      <c r="J86" s="6">
        <v>7</v>
      </c>
      <c r="K86" s="6">
        <v>8</v>
      </c>
      <c r="L86" s="6">
        <v>9</v>
      </c>
      <c r="M86" s="72">
        <v>10</v>
      </c>
      <c r="N86" s="88">
        <v>11</v>
      </c>
      <c r="O86" s="6">
        <v>12</v>
      </c>
      <c r="P86" s="6">
        <v>13</v>
      </c>
      <c r="Q86" s="6">
        <v>14</v>
      </c>
      <c r="R86" s="6">
        <v>15</v>
      </c>
      <c r="S86" s="6">
        <v>16</v>
      </c>
      <c r="T86" s="9">
        <v>17</v>
      </c>
      <c r="U86" s="3">
        <v>18</v>
      </c>
      <c r="V86" s="6">
        <v>19</v>
      </c>
      <c r="W86" s="6">
        <v>20</v>
      </c>
      <c r="X86" s="6">
        <v>21</v>
      </c>
      <c r="Y86" s="6">
        <v>22</v>
      </c>
      <c r="Z86" s="6">
        <v>23</v>
      </c>
      <c r="AA86" s="9">
        <v>24</v>
      </c>
      <c r="AB86" s="3">
        <v>25</v>
      </c>
      <c r="AC86" s="71">
        <v>26</v>
      </c>
      <c r="AD86" s="71">
        <v>27</v>
      </c>
      <c r="AE86" s="71">
        <v>28</v>
      </c>
      <c r="AF86" s="71">
        <v>29</v>
      </c>
      <c r="AG86" s="71">
        <v>30</v>
      </c>
      <c r="AH86" s="72">
        <v>31</v>
      </c>
    </row>
    <row r="87" spans="1:34" ht="16.5" thickTop="1" x14ac:dyDescent="0.25">
      <c r="A87" s="250"/>
      <c r="B87" s="4" t="s">
        <v>1</v>
      </c>
      <c r="C87" s="4" t="s">
        <v>2</v>
      </c>
      <c r="D87" s="181" t="s">
        <v>3</v>
      </c>
      <c r="E87" s="182">
        <v>1</v>
      </c>
      <c r="F87" s="182">
        <v>1</v>
      </c>
      <c r="G87" s="182">
        <v>1</v>
      </c>
      <c r="H87" s="181" t="s">
        <v>3</v>
      </c>
      <c r="I87" s="181" t="s">
        <v>3</v>
      </c>
      <c r="J87" s="181" t="s">
        <v>3</v>
      </c>
      <c r="K87" s="186">
        <v>2</v>
      </c>
      <c r="L87" s="183">
        <v>2</v>
      </c>
      <c r="M87" s="159">
        <v>2</v>
      </c>
      <c r="N87" s="160" t="s">
        <v>3</v>
      </c>
      <c r="O87" s="180" t="s">
        <v>3</v>
      </c>
      <c r="P87" s="181" t="s">
        <v>3</v>
      </c>
      <c r="Q87" s="182">
        <v>1</v>
      </c>
      <c r="R87" s="182">
        <v>1</v>
      </c>
      <c r="S87" s="182">
        <v>1</v>
      </c>
      <c r="T87" s="181" t="s">
        <v>3</v>
      </c>
      <c r="U87" s="181" t="s">
        <v>3</v>
      </c>
      <c r="V87" s="181" t="s">
        <v>3</v>
      </c>
      <c r="W87" s="186">
        <v>2</v>
      </c>
      <c r="X87" s="182">
        <v>2</v>
      </c>
      <c r="Y87" s="182">
        <v>2</v>
      </c>
      <c r="Z87" s="181" t="s">
        <v>3</v>
      </c>
      <c r="AA87" s="181" t="s">
        <v>3</v>
      </c>
      <c r="AB87" s="184" t="s">
        <v>3</v>
      </c>
      <c r="AC87" s="182">
        <v>1</v>
      </c>
      <c r="AD87" s="182">
        <v>1</v>
      </c>
      <c r="AE87" s="183">
        <v>1</v>
      </c>
      <c r="AF87" s="181" t="s">
        <v>3</v>
      </c>
      <c r="AG87" s="184" t="s">
        <v>3</v>
      </c>
      <c r="AH87" s="207" t="s">
        <v>3</v>
      </c>
    </row>
    <row r="88" spans="1:34" ht="15.75" x14ac:dyDescent="0.25">
      <c r="A88" s="250"/>
      <c r="B88" s="4" t="s">
        <v>4</v>
      </c>
      <c r="C88" s="18" t="s">
        <v>5</v>
      </c>
      <c r="D88" s="182">
        <v>2</v>
      </c>
      <c r="E88" s="181" t="s">
        <v>3</v>
      </c>
      <c r="F88" s="181" t="s">
        <v>3</v>
      </c>
      <c r="G88" s="181" t="s">
        <v>3</v>
      </c>
      <c r="H88" s="182">
        <v>1</v>
      </c>
      <c r="I88" s="182">
        <v>1</v>
      </c>
      <c r="J88" s="182">
        <v>1</v>
      </c>
      <c r="K88" s="180" t="s">
        <v>3</v>
      </c>
      <c r="L88" s="184" t="s">
        <v>3</v>
      </c>
      <c r="M88" s="151" t="s">
        <v>3</v>
      </c>
      <c r="N88" s="152">
        <v>2</v>
      </c>
      <c r="O88" s="186">
        <v>2</v>
      </c>
      <c r="P88" s="182">
        <v>2</v>
      </c>
      <c r="Q88" s="181" t="s">
        <v>3</v>
      </c>
      <c r="R88" s="181" t="s">
        <v>3</v>
      </c>
      <c r="S88" s="181" t="s">
        <v>3</v>
      </c>
      <c r="T88" s="182">
        <v>1</v>
      </c>
      <c r="U88" s="182">
        <v>1</v>
      </c>
      <c r="V88" s="182">
        <v>1</v>
      </c>
      <c r="W88" s="180" t="s">
        <v>3</v>
      </c>
      <c r="X88" s="181" t="s">
        <v>3</v>
      </c>
      <c r="Y88" s="181" t="s">
        <v>3</v>
      </c>
      <c r="Z88" s="182">
        <v>2</v>
      </c>
      <c r="AA88" s="182">
        <v>2</v>
      </c>
      <c r="AB88" s="183">
        <v>2</v>
      </c>
      <c r="AC88" s="181" t="s">
        <v>3</v>
      </c>
      <c r="AD88" s="181" t="s">
        <v>3</v>
      </c>
      <c r="AE88" s="184" t="s">
        <v>3</v>
      </c>
      <c r="AF88" s="182">
        <v>1</v>
      </c>
      <c r="AG88" s="183">
        <v>1</v>
      </c>
      <c r="AH88" s="205">
        <v>1</v>
      </c>
    </row>
    <row r="89" spans="1:34" ht="15.75" x14ac:dyDescent="0.25">
      <c r="A89" s="250"/>
      <c r="B89" s="4" t="s">
        <v>6</v>
      </c>
      <c r="C89" s="5" t="s">
        <v>7</v>
      </c>
      <c r="D89" s="181" t="s">
        <v>3</v>
      </c>
      <c r="E89" s="182">
        <v>2</v>
      </c>
      <c r="F89" s="182">
        <v>2</v>
      </c>
      <c r="G89" s="182">
        <v>2</v>
      </c>
      <c r="H89" s="181" t="s">
        <v>3</v>
      </c>
      <c r="I89" s="181" t="s">
        <v>3</v>
      </c>
      <c r="J89" s="181" t="s">
        <v>3</v>
      </c>
      <c r="K89" s="186">
        <v>1</v>
      </c>
      <c r="L89" s="183">
        <v>1</v>
      </c>
      <c r="M89" s="153">
        <v>1</v>
      </c>
      <c r="N89" s="154" t="s">
        <v>3</v>
      </c>
      <c r="O89" s="180" t="s">
        <v>3</v>
      </c>
      <c r="P89" s="181" t="s">
        <v>3</v>
      </c>
      <c r="Q89" s="182">
        <v>2</v>
      </c>
      <c r="R89" s="182">
        <v>2</v>
      </c>
      <c r="S89" s="182">
        <v>2</v>
      </c>
      <c r="T89" s="181" t="s">
        <v>3</v>
      </c>
      <c r="U89" s="181" t="s">
        <v>3</v>
      </c>
      <c r="V89" s="181" t="s">
        <v>3</v>
      </c>
      <c r="W89" s="186">
        <v>1</v>
      </c>
      <c r="X89" s="182">
        <v>1</v>
      </c>
      <c r="Y89" s="182">
        <v>1</v>
      </c>
      <c r="Z89" s="181" t="s">
        <v>3</v>
      </c>
      <c r="AA89" s="181" t="s">
        <v>3</v>
      </c>
      <c r="AB89" s="184" t="s">
        <v>3</v>
      </c>
      <c r="AC89" s="182">
        <v>2</v>
      </c>
      <c r="AD89" s="182">
        <v>2</v>
      </c>
      <c r="AE89" s="183">
        <v>2</v>
      </c>
      <c r="AF89" s="181" t="s">
        <v>3</v>
      </c>
      <c r="AG89" s="184" t="s">
        <v>3</v>
      </c>
      <c r="AH89" s="204" t="s">
        <v>3</v>
      </c>
    </row>
    <row r="90" spans="1:34" ht="16.5" thickBot="1" x14ac:dyDescent="0.3">
      <c r="A90" s="250"/>
      <c r="B90" s="4" t="s">
        <v>8</v>
      </c>
      <c r="C90" s="18" t="s">
        <v>9</v>
      </c>
      <c r="D90" s="182">
        <v>1</v>
      </c>
      <c r="E90" s="181" t="s">
        <v>3</v>
      </c>
      <c r="F90" s="181" t="s">
        <v>3</v>
      </c>
      <c r="G90" s="181" t="s">
        <v>3</v>
      </c>
      <c r="H90" s="182">
        <v>2</v>
      </c>
      <c r="I90" s="182">
        <v>2</v>
      </c>
      <c r="J90" s="182">
        <v>2</v>
      </c>
      <c r="K90" s="180" t="s">
        <v>3</v>
      </c>
      <c r="L90" s="184" t="s">
        <v>3</v>
      </c>
      <c r="M90" s="161" t="s">
        <v>3</v>
      </c>
      <c r="N90" s="162">
        <v>1</v>
      </c>
      <c r="O90" s="186">
        <v>1</v>
      </c>
      <c r="P90" s="182">
        <v>1</v>
      </c>
      <c r="Q90" s="181" t="s">
        <v>3</v>
      </c>
      <c r="R90" s="181" t="s">
        <v>3</v>
      </c>
      <c r="S90" s="181" t="s">
        <v>3</v>
      </c>
      <c r="T90" s="182">
        <v>2</v>
      </c>
      <c r="U90" s="182">
        <v>2</v>
      </c>
      <c r="V90" s="182">
        <v>2</v>
      </c>
      <c r="W90" s="180" t="s">
        <v>3</v>
      </c>
      <c r="X90" s="181" t="s">
        <v>3</v>
      </c>
      <c r="Y90" s="181" t="s">
        <v>3</v>
      </c>
      <c r="Z90" s="182">
        <v>1</v>
      </c>
      <c r="AA90" s="182">
        <v>1</v>
      </c>
      <c r="AB90" s="183">
        <v>1</v>
      </c>
      <c r="AC90" s="181" t="s">
        <v>3</v>
      </c>
      <c r="AD90" s="181" t="s">
        <v>3</v>
      </c>
      <c r="AE90" s="184" t="s">
        <v>3</v>
      </c>
      <c r="AF90" s="182">
        <v>2</v>
      </c>
      <c r="AG90" s="183">
        <v>2</v>
      </c>
      <c r="AH90" s="208">
        <v>2</v>
      </c>
    </row>
    <row r="91" spans="1:34" ht="16.5" thickTop="1" x14ac:dyDescent="0.25">
      <c r="A91" s="93"/>
      <c r="B91" s="40"/>
      <c r="C91" s="40"/>
      <c r="D91" s="185"/>
      <c r="E91" s="185"/>
      <c r="F91" s="185"/>
      <c r="G91" s="185"/>
      <c r="H91" s="185"/>
      <c r="I91" s="185"/>
      <c r="J91" s="185"/>
      <c r="K91" s="185"/>
      <c r="L91" s="185"/>
      <c r="M91" s="158"/>
      <c r="N91" s="158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158"/>
    </row>
    <row r="92" spans="1:34" x14ac:dyDescent="0.25">
      <c r="AD92" s="8"/>
      <c r="AE92" s="8"/>
      <c r="AF92" s="8"/>
      <c r="AG92" s="8"/>
    </row>
    <row r="93" spans="1:34" x14ac:dyDescent="0.25">
      <c r="D93" s="220">
        <v>44</v>
      </c>
      <c r="E93" s="220"/>
      <c r="F93" s="220"/>
      <c r="G93" s="220"/>
      <c r="H93" s="220"/>
      <c r="I93" s="220"/>
      <c r="J93" s="220"/>
      <c r="K93" s="220">
        <v>45</v>
      </c>
      <c r="L93" s="220"/>
      <c r="M93" s="220"/>
      <c r="N93" s="220"/>
      <c r="O93" s="220"/>
      <c r="P93" s="220"/>
      <c r="Q93" s="220"/>
      <c r="R93" s="220">
        <v>46</v>
      </c>
      <c r="S93" s="220"/>
      <c r="T93" s="220"/>
      <c r="U93" s="220"/>
      <c r="V93" s="220"/>
      <c r="W93" s="220"/>
      <c r="X93" s="220"/>
      <c r="Y93" s="220">
        <v>47</v>
      </c>
      <c r="Z93" s="220"/>
      <c r="AA93" s="220"/>
      <c r="AB93" s="220"/>
      <c r="AC93" s="220"/>
      <c r="AD93" s="220"/>
      <c r="AE93" s="220"/>
      <c r="AF93" s="220">
        <v>48</v>
      </c>
      <c r="AG93" s="220"/>
    </row>
    <row r="94" spans="1:34" ht="15.75" thickBot="1" x14ac:dyDescent="0.3">
      <c r="A94" s="249" t="s">
        <v>17</v>
      </c>
      <c r="B94" s="1" t="s">
        <v>0</v>
      </c>
      <c r="C94" s="1"/>
      <c r="D94" s="88">
        <v>1</v>
      </c>
      <c r="E94" s="71">
        <v>2</v>
      </c>
      <c r="F94" s="85">
        <v>3</v>
      </c>
      <c r="G94" s="85">
        <v>4</v>
      </c>
      <c r="H94" s="71">
        <v>5</v>
      </c>
      <c r="I94" s="71">
        <v>6</v>
      </c>
      <c r="J94" s="9">
        <v>7</v>
      </c>
      <c r="K94" s="3">
        <v>8</v>
      </c>
      <c r="L94" s="6">
        <v>9</v>
      </c>
      <c r="M94" s="7">
        <v>10</v>
      </c>
      <c r="N94" s="3">
        <v>11</v>
      </c>
      <c r="O94" s="6">
        <v>12</v>
      </c>
      <c r="P94" s="6">
        <v>13</v>
      </c>
      <c r="Q94" s="9">
        <v>14</v>
      </c>
      <c r="R94" s="3">
        <v>15</v>
      </c>
      <c r="S94" s="6">
        <v>16</v>
      </c>
      <c r="T94" s="7">
        <v>17</v>
      </c>
      <c r="U94" s="7">
        <v>18</v>
      </c>
      <c r="V94" s="6">
        <v>19</v>
      </c>
      <c r="W94" s="6">
        <v>20</v>
      </c>
      <c r="X94" s="72">
        <v>21</v>
      </c>
      <c r="Y94" s="88">
        <v>22</v>
      </c>
      <c r="Z94" s="6">
        <v>23</v>
      </c>
      <c r="AA94" s="7">
        <v>24</v>
      </c>
      <c r="AB94" s="7">
        <v>25</v>
      </c>
      <c r="AC94" s="6">
        <v>26</v>
      </c>
      <c r="AD94" s="6">
        <v>27</v>
      </c>
      <c r="AE94" s="9">
        <v>28</v>
      </c>
      <c r="AF94" s="3">
        <v>29</v>
      </c>
      <c r="AG94" s="6">
        <v>30</v>
      </c>
      <c r="AH94" s="14"/>
    </row>
    <row r="95" spans="1:34" ht="16.5" thickTop="1" x14ac:dyDescent="0.25">
      <c r="A95" s="250"/>
      <c r="B95" s="4" t="s">
        <v>1</v>
      </c>
      <c r="C95" s="18" t="s">
        <v>2</v>
      </c>
      <c r="D95" s="203">
        <v>2</v>
      </c>
      <c r="E95" s="186">
        <v>2</v>
      </c>
      <c r="F95" s="183">
        <v>2</v>
      </c>
      <c r="G95" s="181" t="s">
        <v>3</v>
      </c>
      <c r="H95" s="181" t="s">
        <v>3</v>
      </c>
      <c r="I95" s="181" t="s">
        <v>3</v>
      </c>
      <c r="J95" s="186">
        <v>1</v>
      </c>
      <c r="K95" s="182">
        <v>1</v>
      </c>
      <c r="L95" s="182">
        <v>1</v>
      </c>
      <c r="M95" s="181" t="s">
        <v>3</v>
      </c>
      <c r="N95" s="181" t="s">
        <v>3</v>
      </c>
      <c r="O95" s="181" t="s">
        <v>3</v>
      </c>
      <c r="P95" s="186">
        <v>2</v>
      </c>
      <c r="Q95" s="182">
        <v>2</v>
      </c>
      <c r="R95" s="182">
        <v>2</v>
      </c>
      <c r="S95" s="181" t="s">
        <v>3</v>
      </c>
      <c r="T95" s="181" t="s">
        <v>3</v>
      </c>
      <c r="U95" s="181" t="s">
        <v>3</v>
      </c>
      <c r="V95" s="182">
        <v>1</v>
      </c>
      <c r="W95" s="183">
        <v>1</v>
      </c>
      <c r="X95" s="159">
        <v>1</v>
      </c>
      <c r="Y95" s="160" t="s">
        <v>3</v>
      </c>
      <c r="Z95" s="180" t="s">
        <v>3</v>
      </c>
      <c r="AA95" s="181" t="s">
        <v>3</v>
      </c>
      <c r="AB95" s="186">
        <v>2</v>
      </c>
      <c r="AC95" s="182">
        <v>2</v>
      </c>
      <c r="AD95" s="186">
        <v>2</v>
      </c>
      <c r="AE95" s="181" t="s">
        <v>3</v>
      </c>
      <c r="AF95" s="181" t="s">
        <v>3</v>
      </c>
      <c r="AG95" s="181" t="s">
        <v>3</v>
      </c>
      <c r="AH95" s="15"/>
    </row>
    <row r="96" spans="1:34" ht="15.75" x14ac:dyDescent="0.25">
      <c r="A96" s="250"/>
      <c r="B96" s="4" t="s">
        <v>4</v>
      </c>
      <c r="C96" s="18" t="s">
        <v>5</v>
      </c>
      <c r="D96" s="204" t="s">
        <v>3</v>
      </c>
      <c r="E96" s="180" t="s">
        <v>3</v>
      </c>
      <c r="F96" s="184" t="s">
        <v>3</v>
      </c>
      <c r="G96" s="182">
        <v>2</v>
      </c>
      <c r="H96" s="182">
        <v>2</v>
      </c>
      <c r="I96" s="182">
        <v>2</v>
      </c>
      <c r="J96" s="180" t="s">
        <v>3</v>
      </c>
      <c r="K96" s="181" t="s">
        <v>3</v>
      </c>
      <c r="L96" s="181" t="s">
        <v>3</v>
      </c>
      <c r="M96" s="182">
        <v>1</v>
      </c>
      <c r="N96" s="182">
        <v>1</v>
      </c>
      <c r="O96" s="182">
        <v>1</v>
      </c>
      <c r="P96" s="180" t="s">
        <v>3</v>
      </c>
      <c r="Q96" s="181" t="s">
        <v>3</v>
      </c>
      <c r="R96" s="181" t="s">
        <v>3</v>
      </c>
      <c r="S96" s="182">
        <v>2</v>
      </c>
      <c r="T96" s="182">
        <v>2</v>
      </c>
      <c r="U96" s="182">
        <v>2</v>
      </c>
      <c r="V96" s="181" t="s">
        <v>3</v>
      </c>
      <c r="W96" s="184" t="s">
        <v>3</v>
      </c>
      <c r="X96" s="151" t="s">
        <v>3</v>
      </c>
      <c r="Y96" s="152">
        <v>1</v>
      </c>
      <c r="Z96" s="186">
        <v>1</v>
      </c>
      <c r="AA96" s="182">
        <v>1</v>
      </c>
      <c r="AB96" s="180" t="s">
        <v>3</v>
      </c>
      <c r="AC96" s="181" t="s">
        <v>3</v>
      </c>
      <c r="AD96" s="180" t="s">
        <v>3</v>
      </c>
      <c r="AE96" s="182">
        <v>2</v>
      </c>
      <c r="AF96" s="182">
        <v>2</v>
      </c>
      <c r="AG96" s="182">
        <v>2</v>
      </c>
      <c r="AH96" s="12"/>
    </row>
    <row r="97" spans="1:40" ht="15.75" x14ac:dyDescent="0.25">
      <c r="A97" s="250"/>
      <c r="B97" s="4" t="s">
        <v>6</v>
      </c>
      <c r="C97" s="5" t="s">
        <v>7</v>
      </c>
      <c r="D97" s="205">
        <v>1</v>
      </c>
      <c r="E97" s="186">
        <v>1</v>
      </c>
      <c r="F97" s="183">
        <v>1</v>
      </c>
      <c r="G97" s="181" t="s">
        <v>3</v>
      </c>
      <c r="H97" s="181" t="s">
        <v>3</v>
      </c>
      <c r="I97" s="181" t="s">
        <v>3</v>
      </c>
      <c r="J97" s="186">
        <v>2</v>
      </c>
      <c r="K97" s="182">
        <v>2</v>
      </c>
      <c r="L97" s="182">
        <v>2</v>
      </c>
      <c r="M97" s="181" t="s">
        <v>3</v>
      </c>
      <c r="N97" s="181" t="s">
        <v>3</v>
      </c>
      <c r="O97" s="181" t="s">
        <v>3</v>
      </c>
      <c r="P97" s="186">
        <v>1</v>
      </c>
      <c r="Q97" s="182">
        <v>1</v>
      </c>
      <c r="R97" s="182">
        <v>1</v>
      </c>
      <c r="S97" s="181" t="s">
        <v>3</v>
      </c>
      <c r="T97" s="181" t="s">
        <v>3</v>
      </c>
      <c r="U97" s="181" t="s">
        <v>3</v>
      </c>
      <c r="V97" s="182">
        <v>2</v>
      </c>
      <c r="W97" s="183">
        <v>2</v>
      </c>
      <c r="X97" s="153">
        <v>2</v>
      </c>
      <c r="Y97" s="154" t="s">
        <v>3</v>
      </c>
      <c r="Z97" s="180" t="s">
        <v>3</v>
      </c>
      <c r="AA97" s="181" t="s">
        <v>3</v>
      </c>
      <c r="AB97" s="186">
        <v>1</v>
      </c>
      <c r="AC97" s="182">
        <v>1</v>
      </c>
      <c r="AD97" s="186">
        <v>1</v>
      </c>
      <c r="AE97" s="181" t="s">
        <v>3</v>
      </c>
      <c r="AF97" s="181" t="s">
        <v>3</v>
      </c>
      <c r="AG97" s="181" t="s">
        <v>3</v>
      </c>
      <c r="AH97" s="12"/>
      <c r="AN97" s="8"/>
    </row>
    <row r="98" spans="1:40" ht="16.5" thickBot="1" x14ac:dyDescent="0.3">
      <c r="A98" s="250"/>
      <c r="B98" s="4" t="s">
        <v>8</v>
      </c>
      <c r="C98" s="18" t="s">
        <v>9</v>
      </c>
      <c r="D98" s="206" t="s">
        <v>3</v>
      </c>
      <c r="E98" s="180" t="s">
        <v>3</v>
      </c>
      <c r="F98" s="184" t="s">
        <v>3</v>
      </c>
      <c r="G98" s="182">
        <v>1</v>
      </c>
      <c r="H98" s="182">
        <v>1</v>
      </c>
      <c r="I98" s="182">
        <v>1</v>
      </c>
      <c r="J98" s="180" t="s">
        <v>3</v>
      </c>
      <c r="K98" s="181" t="s">
        <v>3</v>
      </c>
      <c r="L98" s="181" t="s">
        <v>3</v>
      </c>
      <c r="M98" s="182">
        <v>2</v>
      </c>
      <c r="N98" s="182">
        <v>2</v>
      </c>
      <c r="O98" s="182">
        <v>2</v>
      </c>
      <c r="P98" s="180" t="s">
        <v>3</v>
      </c>
      <c r="Q98" s="181" t="s">
        <v>3</v>
      </c>
      <c r="R98" s="181" t="s">
        <v>3</v>
      </c>
      <c r="S98" s="182">
        <v>1</v>
      </c>
      <c r="T98" s="182">
        <v>1</v>
      </c>
      <c r="U98" s="182">
        <v>1</v>
      </c>
      <c r="V98" s="181" t="s">
        <v>3</v>
      </c>
      <c r="W98" s="184" t="s">
        <v>3</v>
      </c>
      <c r="X98" s="161" t="s">
        <v>3</v>
      </c>
      <c r="Y98" s="162">
        <v>2</v>
      </c>
      <c r="Z98" s="186">
        <v>2</v>
      </c>
      <c r="AA98" s="182">
        <v>2</v>
      </c>
      <c r="AB98" s="180" t="s">
        <v>3</v>
      </c>
      <c r="AC98" s="181" t="s">
        <v>3</v>
      </c>
      <c r="AD98" s="180" t="s">
        <v>3</v>
      </c>
      <c r="AE98" s="182">
        <v>1</v>
      </c>
      <c r="AF98" s="182">
        <v>1</v>
      </c>
      <c r="AG98" s="182">
        <v>1</v>
      </c>
      <c r="AH98" s="12"/>
    </row>
    <row r="99" spans="1:40" ht="16.5" thickTop="1" x14ac:dyDescent="0.25">
      <c r="A99" s="93"/>
      <c r="B99" s="40"/>
      <c r="C99" s="40"/>
      <c r="D99" s="158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58"/>
      <c r="Y99" s="158"/>
      <c r="Z99" s="185"/>
      <c r="AA99" s="185"/>
      <c r="AB99" s="185"/>
      <c r="AC99" s="185"/>
      <c r="AD99" s="185"/>
      <c r="AE99" s="185"/>
      <c r="AF99" s="185"/>
      <c r="AG99" s="185"/>
      <c r="AH99" s="13"/>
    </row>
    <row r="100" spans="1:40" x14ac:dyDescent="0.25">
      <c r="D100" s="8"/>
      <c r="E100" s="8"/>
      <c r="F100" s="8"/>
      <c r="G100" s="221"/>
      <c r="H100" s="220"/>
      <c r="I100" s="220"/>
      <c r="J100" s="220"/>
      <c r="K100" s="220"/>
      <c r="L100" s="220"/>
      <c r="M100" s="221"/>
      <c r="N100" s="221"/>
      <c r="O100" s="221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1"/>
      <c r="AG100" s="221"/>
      <c r="AH100" s="8"/>
    </row>
    <row r="101" spans="1:40" x14ac:dyDescent="0.25">
      <c r="D101" s="8"/>
      <c r="E101" s="8"/>
      <c r="F101" s="8"/>
      <c r="G101" s="221"/>
      <c r="H101" s="220"/>
      <c r="I101" s="220">
        <v>49</v>
      </c>
      <c r="J101" s="220"/>
      <c r="K101" s="220"/>
      <c r="L101" s="220"/>
      <c r="M101" s="220"/>
      <c r="N101" s="220"/>
      <c r="O101" s="220"/>
      <c r="P101" s="220">
        <v>50</v>
      </c>
      <c r="Q101" s="220"/>
      <c r="R101" s="220"/>
      <c r="S101" s="220"/>
      <c r="T101" s="220"/>
      <c r="U101" s="220"/>
      <c r="V101" s="220"/>
      <c r="W101" s="220">
        <v>51</v>
      </c>
      <c r="X101" s="220"/>
      <c r="Y101" s="220"/>
      <c r="Z101" s="220"/>
      <c r="AA101" s="220"/>
      <c r="AB101" s="220"/>
      <c r="AC101" s="220"/>
      <c r="AD101" s="220">
        <v>52</v>
      </c>
      <c r="AE101" s="220"/>
      <c r="AF101" s="220"/>
      <c r="AG101" s="220"/>
    </row>
    <row r="102" spans="1:40" ht="15.75" thickBot="1" x14ac:dyDescent="0.3">
      <c r="A102" s="249" t="s">
        <v>16</v>
      </c>
      <c r="B102" s="1" t="s">
        <v>0</v>
      </c>
      <c r="C102" s="1"/>
      <c r="D102" s="6">
        <v>1</v>
      </c>
      <c r="E102" s="6">
        <v>2</v>
      </c>
      <c r="F102" s="7">
        <v>3</v>
      </c>
      <c r="G102" s="7">
        <v>4</v>
      </c>
      <c r="H102" s="72">
        <v>5</v>
      </c>
      <c r="I102" s="88">
        <v>6</v>
      </c>
      <c r="J102" s="71">
        <v>7</v>
      </c>
      <c r="K102" s="71">
        <v>8</v>
      </c>
      <c r="L102" s="71">
        <v>9</v>
      </c>
      <c r="M102" s="85">
        <v>10</v>
      </c>
      <c r="N102" s="85">
        <v>11</v>
      </c>
      <c r="O102" s="72">
        <v>12</v>
      </c>
      <c r="P102" s="88">
        <v>13</v>
      </c>
      <c r="Q102" s="71">
        <v>14</v>
      </c>
      <c r="R102" s="71">
        <v>15</v>
      </c>
      <c r="S102" s="71">
        <v>16</v>
      </c>
      <c r="T102" s="85">
        <v>17</v>
      </c>
      <c r="U102" s="85">
        <v>18</v>
      </c>
      <c r="V102" s="72">
        <v>19</v>
      </c>
      <c r="W102" s="88">
        <v>20</v>
      </c>
      <c r="X102" s="71">
        <v>21</v>
      </c>
      <c r="Y102" s="71">
        <v>22</v>
      </c>
      <c r="Z102" s="71">
        <v>23</v>
      </c>
      <c r="AA102" s="88">
        <v>24</v>
      </c>
      <c r="AB102" s="88">
        <v>25</v>
      </c>
      <c r="AC102" s="88">
        <v>26</v>
      </c>
      <c r="AD102" s="88">
        <v>27</v>
      </c>
      <c r="AE102" s="71">
        <v>28</v>
      </c>
      <c r="AF102" s="71">
        <v>29</v>
      </c>
      <c r="AG102" s="71">
        <v>30</v>
      </c>
      <c r="AH102" s="85">
        <v>31</v>
      </c>
      <c r="AI102" s="88">
        <v>1</v>
      </c>
    </row>
    <row r="103" spans="1:40" ht="16.5" thickTop="1" x14ac:dyDescent="0.25">
      <c r="A103" s="250"/>
      <c r="B103" s="4" t="s">
        <v>1</v>
      </c>
      <c r="C103" s="4" t="s">
        <v>2</v>
      </c>
      <c r="D103" s="182">
        <v>1</v>
      </c>
      <c r="E103" s="182">
        <v>1</v>
      </c>
      <c r="F103" s="182">
        <v>1</v>
      </c>
      <c r="G103" s="181" t="s">
        <v>3</v>
      </c>
      <c r="H103" s="181" t="s">
        <v>3</v>
      </c>
      <c r="I103" s="181" t="s">
        <v>3</v>
      </c>
      <c r="J103" s="182">
        <v>2</v>
      </c>
      <c r="K103" s="182">
        <v>2</v>
      </c>
      <c r="L103" s="183">
        <v>2</v>
      </c>
      <c r="M103" s="233" t="s">
        <v>3</v>
      </c>
      <c r="N103" s="234" t="s">
        <v>3</v>
      </c>
      <c r="O103" s="186">
        <v>1</v>
      </c>
      <c r="P103" s="182">
        <v>1</v>
      </c>
      <c r="Q103" s="182">
        <v>1</v>
      </c>
      <c r="R103" s="181" t="s">
        <v>3</v>
      </c>
      <c r="S103" s="181" t="s">
        <v>3</v>
      </c>
      <c r="T103" s="181" t="s">
        <v>3</v>
      </c>
      <c r="U103" s="182">
        <v>2</v>
      </c>
      <c r="V103" s="182">
        <v>2</v>
      </c>
      <c r="W103" s="183">
        <v>2</v>
      </c>
      <c r="X103" s="181" t="s">
        <v>3</v>
      </c>
      <c r="Y103" s="184" t="s">
        <v>3</v>
      </c>
      <c r="Z103" s="207" t="s">
        <v>3</v>
      </c>
      <c r="AA103" s="180" t="s">
        <v>3</v>
      </c>
      <c r="AB103" s="181" t="s">
        <v>3</v>
      </c>
      <c r="AC103" s="184" t="s">
        <v>3</v>
      </c>
      <c r="AD103" s="203">
        <v>1</v>
      </c>
      <c r="AE103" s="186">
        <v>1</v>
      </c>
      <c r="AF103" s="183">
        <v>1</v>
      </c>
      <c r="AG103" s="233" t="s">
        <v>3</v>
      </c>
      <c r="AH103" s="234" t="s">
        <v>3</v>
      </c>
      <c r="AI103" s="59" t="s">
        <v>3</v>
      </c>
    </row>
    <row r="104" spans="1:40" ht="15.75" x14ac:dyDescent="0.25">
      <c r="A104" s="250"/>
      <c r="B104" s="4" t="s">
        <v>4</v>
      </c>
      <c r="C104" s="4" t="s">
        <v>5</v>
      </c>
      <c r="D104" s="181" t="s">
        <v>3</v>
      </c>
      <c r="E104" s="181" t="s">
        <v>3</v>
      </c>
      <c r="F104" s="181" t="s">
        <v>3</v>
      </c>
      <c r="G104" s="182">
        <v>1</v>
      </c>
      <c r="H104" s="182">
        <v>1</v>
      </c>
      <c r="I104" s="182">
        <v>1</v>
      </c>
      <c r="J104" s="181" t="s">
        <v>3</v>
      </c>
      <c r="K104" s="181" t="s">
        <v>3</v>
      </c>
      <c r="L104" s="184" t="s">
        <v>3</v>
      </c>
      <c r="M104" s="228">
        <v>2</v>
      </c>
      <c r="N104" s="229">
        <v>2</v>
      </c>
      <c r="O104" s="180" t="s">
        <v>3</v>
      </c>
      <c r="P104" s="181" t="s">
        <v>3</v>
      </c>
      <c r="Q104" s="181" t="s">
        <v>3</v>
      </c>
      <c r="R104" s="182">
        <v>1</v>
      </c>
      <c r="S104" s="182">
        <v>1</v>
      </c>
      <c r="T104" s="182">
        <v>1</v>
      </c>
      <c r="U104" s="181" t="s">
        <v>3</v>
      </c>
      <c r="V104" s="181" t="s">
        <v>3</v>
      </c>
      <c r="W104" s="184" t="s">
        <v>3</v>
      </c>
      <c r="X104" s="182">
        <v>2</v>
      </c>
      <c r="Y104" s="183">
        <v>2</v>
      </c>
      <c r="Z104" s="205">
        <v>2</v>
      </c>
      <c r="AA104" s="180" t="s">
        <v>3</v>
      </c>
      <c r="AB104" s="181" t="s">
        <v>3</v>
      </c>
      <c r="AC104" s="184" t="s">
        <v>3</v>
      </c>
      <c r="AD104" s="204" t="s">
        <v>3</v>
      </c>
      <c r="AE104" s="180" t="s">
        <v>3</v>
      </c>
      <c r="AF104" s="184" t="s">
        <v>3</v>
      </c>
      <c r="AG104" s="228">
        <v>1</v>
      </c>
      <c r="AH104" s="229">
        <v>1</v>
      </c>
      <c r="AI104" s="180" t="s">
        <v>3</v>
      </c>
    </row>
    <row r="105" spans="1:40" ht="15.75" x14ac:dyDescent="0.25">
      <c r="A105" s="250"/>
      <c r="B105" s="4" t="s">
        <v>6</v>
      </c>
      <c r="C105" s="5" t="s">
        <v>7</v>
      </c>
      <c r="D105" s="182">
        <v>2</v>
      </c>
      <c r="E105" s="182">
        <v>2</v>
      </c>
      <c r="F105" s="182">
        <v>2</v>
      </c>
      <c r="G105" s="181" t="s">
        <v>3</v>
      </c>
      <c r="H105" s="181" t="s">
        <v>3</v>
      </c>
      <c r="I105" s="181" t="s">
        <v>3</v>
      </c>
      <c r="J105" s="182">
        <v>1</v>
      </c>
      <c r="K105" s="182">
        <v>1</v>
      </c>
      <c r="L105" s="183">
        <v>1</v>
      </c>
      <c r="M105" s="226" t="s">
        <v>3</v>
      </c>
      <c r="N105" s="227" t="s">
        <v>3</v>
      </c>
      <c r="O105" s="186">
        <v>2</v>
      </c>
      <c r="P105" s="182">
        <v>2</v>
      </c>
      <c r="Q105" s="182">
        <v>2</v>
      </c>
      <c r="R105" s="181" t="s">
        <v>3</v>
      </c>
      <c r="S105" s="181" t="s">
        <v>3</v>
      </c>
      <c r="T105" s="181" t="s">
        <v>3</v>
      </c>
      <c r="U105" s="182">
        <v>1</v>
      </c>
      <c r="V105" s="182">
        <v>1</v>
      </c>
      <c r="W105" s="183">
        <v>1</v>
      </c>
      <c r="X105" s="181" t="s">
        <v>3</v>
      </c>
      <c r="Y105" s="184" t="s">
        <v>3</v>
      </c>
      <c r="Z105" s="204" t="s">
        <v>3</v>
      </c>
      <c r="AA105" s="180" t="s">
        <v>3</v>
      </c>
      <c r="AB105" s="181" t="s">
        <v>3</v>
      </c>
      <c r="AC105" s="184" t="s">
        <v>3</v>
      </c>
      <c r="AD105" s="205">
        <v>2</v>
      </c>
      <c r="AE105" s="186">
        <v>2</v>
      </c>
      <c r="AF105" s="183">
        <v>2</v>
      </c>
      <c r="AG105" s="226" t="s">
        <v>3</v>
      </c>
      <c r="AH105" s="227" t="s">
        <v>3</v>
      </c>
      <c r="AI105" s="59" t="s">
        <v>3</v>
      </c>
    </row>
    <row r="106" spans="1:40" ht="16.5" thickBot="1" x14ac:dyDescent="0.3">
      <c r="A106" s="250"/>
      <c r="B106" s="4" t="s">
        <v>8</v>
      </c>
      <c r="C106" s="4" t="s">
        <v>9</v>
      </c>
      <c r="D106" s="181" t="s">
        <v>3</v>
      </c>
      <c r="E106" s="181" t="s">
        <v>3</v>
      </c>
      <c r="F106" s="181" t="s">
        <v>3</v>
      </c>
      <c r="G106" s="182">
        <v>2</v>
      </c>
      <c r="H106" s="182">
        <v>2</v>
      </c>
      <c r="I106" s="182">
        <v>2</v>
      </c>
      <c r="J106" s="181" t="s">
        <v>3</v>
      </c>
      <c r="K106" s="181" t="s">
        <v>3</v>
      </c>
      <c r="L106" s="184" t="s">
        <v>3</v>
      </c>
      <c r="M106" s="235">
        <v>1</v>
      </c>
      <c r="N106" s="236">
        <v>1</v>
      </c>
      <c r="O106" s="180" t="s">
        <v>3</v>
      </c>
      <c r="P106" s="181" t="s">
        <v>3</v>
      </c>
      <c r="Q106" s="181" t="s">
        <v>3</v>
      </c>
      <c r="R106" s="182">
        <v>2</v>
      </c>
      <c r="S106" s="182">
        <v>2</v>
      </c>
      <c r="T106" s="182">
        <v>2</v>
      </c>
      <c r="U106" s="181" t="s">
        <v>3</v>
      </c>
      <c r="V106" s="181" t="s">
        <v>3</v>
      </c>
      <c r="W106" s="184" t="s">
        <v>3</v>
      </c>
      <c r="X106" s="182">
        <v>1</v>
      </c>
      <c r="Y106" s="183">
        <v>1</v>
      </c>
      <c r="Z106" s="208">
        <v>1</v>
      </c>
      <c r="AA106" s="180" t="s">
        <v>3</v>
      </c>
      <c r="AB106" s="181" t="s">
        <v>3</v>
      </c>
      <c r="AC106" s="184" t="s">
        <v>3</v>
      </c>
      <c r="AD106" s="206" t="s">
        <v>3</v>
      </c>
      <c r="AE106" s="180" t="s">
        <v>3</v>
      </c>
      <c r="AF106" s="184" t="s">
        <v>3</v>
      </c>
      <c r="AG106" s="235">
        <v>2</v>
      </c>
      <c r="AH106" s="236">
        <v>2</v>
      </c>
      <c r="AI106" s="180" t="s">
        <v>3</v>
      </c>
    </row>
    <row r="107" spans="1:40" x14ac:dyDescent="0.25">
      <c r="E107" s="8"/>
      <c r="F107" s="8"/>
      <c r="G107" s="8"/>
      <c r="H107" s="8"/>
      <c r="J107" s="8"/>
      <c r="K107" s="8"/>
      <c r="L107" s="8"/>
      <c r="M107" s="232"/>
      <c r="N107" s="232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164"/>
      <c r="AA107" s="8"/>
      <c r="AB107" s="8"/>
      <c r="AC107" s="8"/>
      <c r="AD107" s="164"/>
      <c r="AE107" s="8"/>
      <c r="AF107" s="8"/>
      <c r="AG107" s="232"/>
      <c r="AH107" s="232"/>
      <c r="AI107" s="8"/>
      <c r="AJ107" s="8"/>
    </row>
    <row r="108" spans="1:40" x14ac:dyDescent="0.25">
      <c r="E108" s="8"/>
      <c r="F108" s="8"/>
      <c r="G108" s="8"/>
      <c r="H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</row>
    <row r="109" spans="1:40" x14ac:dyDescent="0.25"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</row>
    <row r="112" spans="1:40" x14ac:dyDescent="0.25">
      <c r="D112" s="20" t="s">
        <v>47</v>
      </c>
    </row>
    <row r="113" spans="3:4" x14ac:dyDescent="0.25">
      <c r="C113" s="18" t="s">
        <v>2</v>
      </c>
      <c r="D113" s="20">
        <f>COUNTA(N13,U13,Y21,D29,H37,AC37,F45,J53,AC61,I77,U85,H61,O61,E69,L69,P77,AB85,AF93,I101)</f>
        <v>19</v>
      </c>
    </row>
    <row r="114" spans="3:4" x14ac:dyDescent="0.25">
      <c r="C114" s="18" t="s">
        <v>5</v>
      </c>
      <c r="D114" s="20">
        <f>COUNTA(D21,K21,R29,Y29,H37,O37,T45,AA45,AC61,S69,AD77,AD101,X53,Z69,G85,W101,K93,R93,P101)</f>
        <v>19</v>
      </c>
    </row>
    <row r="115" spans="3:4" x14ac:dyDescent="0.25">
      <c r="C115" s="89" t="s">
        <v>7</v>
      </c>
      <c r="D115" s="20">
        <f>D113</f>
        <v>19</v>
      </c>
    </row>
    <row r="116" spans="3:4" x14ac:dyDescent="0.25">
      <c r="C116" s="18" t="s">
        <v>9</v>
      </c>
      <c r="D116" s="20">
        <f>D114</f>
        <v>19</v>
      </c>
    </row>
  </sheetData>
  <mergeCells count="19">
    <mergeCell ref="A5:A9"/>
    <mergeCell ref="AK5:AL5"/>
    <mergeCell ref="AO5:AR5"/>
    <mergeCell ref="AS5:AV5"/>
    <mergeCell ref="AW5:AZ5"/>
    <mergeCell ref="B11:AH12"/>
    <mergeCell ref="AK12:AL12"/>
    <mergeCell ref="A102:A106"/>
    <mergeCell ref="A14:A18"/>
    <mergeCell ref="A22:A26"/>
    <mergeCell ref="A30:A34"/>
    <mergeCell ref="A38:A42"/>
    <mergeCell ref="A46:A50"/>
    <mergeCell ref="A54:A58"/>
    <mergeCell ref="A62:A66"/>
    <mergeCell ref="A70:A74"/>
    <mergeCell ref="A78:A82"/>
    <mergeCell ref="A86:A90"/>
    <mergeCell ref="A94:A98"/>
  </mergeCells>
  <conditionalFormatting sqref="AG23:AH27">
    <cfRule type="cellIs" dxfId="15" priority="3" operator="equal">
      <formula>"R"</formula>
    </cfRule>
  </conditionalFormatting>
  <conditionalFormatting sqref="AH39:AH43">
    <cfRule type="cellIs" dxfId="14" priority="4" operator="equal">
      <formula>"R"</formula>
    </cfRule>
  </conditionalFormatting>
  <conditionalFormatting sqref="AH79:AH83">
    <cfRule type="cellIs" dxfId="13" priority="2" operator="equal">
      <formula>"R"</formula>
    </cfRule>
  </conditionalFormatting>
  <conditionalFormatting sqref="AH95:AH99">
    <cfRule type="cellIs" dxfId="12" priority="1" operator="equal">
      <formula>"R"</formula>
    </cfRule>
  </conditionalFormatting>
  <pageMargins left="0.7" right="0.7" top="0.75" bottom="0.75" header="0.3" footer="0.3"/>
  <pageSetup paperSize="9" scale="28" orientation="portrait" r:id="rId1"/>
  <ignoredErrors>
    <ignoredError sqref="AO10 AQ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C08F5-E646-4AF6-87DC-0173A08D2F11}">
  <sheetPr>
    <tabColor rgb="FF00B0F0"/>
    <pageSetUpPr fitToPage="1"/>
  </sheetPr>
  <dimension ref="A30:BP121"/>
  <sheetViews>
    <sheetView view="pageBreakPreview" topLeftCell="A80" zoomScale="60" zoomScaleNormal="70" workbookViewId="0">
      <selection activeCell="B116" sqref="B116"/>
    </sheetView>
  </sheetViews>
  <sheetFormatPr defaultRowHeight="15" x14ac:dyDescent="0.25"/>
  <cols>
    <col min="1" max="1" width="16.42578125" customWidth="1"/>
    <col min="3" max="3" width="14.42578125" customWidth="1"/>
    <col min="4" max="26" width="4.7109375" customWidth="1"/>
    <col min="27" max="27" width="4.5703125" customWidth="1"/>
    <col min="28" max="65" width="4.7109375" customWidth="1"/>
  </cols>
  <sheetData>
    <row r="30" spans="2:68" x14ac:dyDescent="0.25">
      <c r="U30" s="36"/>
      <c r="V30" s="36"/>
      <c r="W30" s="36"/>
      <c r="X30" s="90"/>
      <c r="Y30" s="90"/>
      <c r="Z30" s="90"/>
      <c r="AA30" s="17"/>
      <c r="AB30" s="17"/>
      <c r="AC30" s="17"/>
      <c r="AD30" s="17"/>
      <c r="AE30" s="17"/>
      <c r="AF30" s="17"/>
      <c r="AG30" s="17"/>
      <c r="AH30" s="17"/>
      <c r="AI30" s="17"/>
      <c r="AJ30" s="36"/>
      <c r="AK30" s="36"/>
      <c r="AL30" s="36"/>
      <c r="AM30" s="36"/>
      <c r="AN30" s="8"/>
      <c r="AO30" s="8"/>
      <c r="AP30" s="8"/>
      <c r="AQ30" s="8"/>
      <c r="AR30" s="8"/>
      <c r="AS30" s="8"/>
    </row>
    <row r="31" spans="2:68" x14ac:dyDescent="0.25">
      <c r="D31" s="262" t="s">
        <v>21</v>
      </c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  <c r="AI31" s="255" t="s">
        <v>20</v>
      </c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  <c r="BE31" s="256"/>
      <c r="BF31" s="256"/>
      <c r="BG31" s="256"/>
      <c r="BH31" s="256"/>
      <c r="BI31" s="256"/>
      <c r="BJ31" s="256"/>
      <c r="BK31" s="256"/>
      <c r="BL31" s="256"/>
      <c r="BM31" s="257"/>
    </row>
    <row r="32" spans="2:68" ht="16.5" thickBot="1" x14ac:dyDescent="0.3">
      <c r="B32" s="1" t="s">
        <v>0</v>
      </c>
      <c r="C32" s="1"/>
      <c r="D32" s="6">
        <v>1</v>
      </c>
      <c r="E32" s="6">
        <v>2</v>
      </c>
      <c r="F32" s="7">
        <v>3</v>
      </c>
      <c r="G32" s="9">
        <v>4</v>
      </c>
      <c r="H32" s="3">
        <v>5</v>
      </c>
      <c r="I32" s="6">
        <v>6</v>
      </c>
      <c r="J32" s="6">
        <v>7</v>
      </c>
      <c r="K32" s="6">
        <v>8</v>
      </c>
      <c r="L32" s="6">
        <v>9</v>
      </c>
      <c r="M32" s="7">
        <v>10</v>
      </c>
      <c r="N32" s="9">
        <v>11</v>
      </c>
      <c r="O32" s="3">
        <v>12</v>
      </c>
      <c r="P32" s="6">
        <v>13</v>
      </c>
      <c r="Q32" s="6">
        <v>14</v>
      </c>
      <c r="R32" s="6">
        <v>15</v>
      </c>
      <c r="S32" s="6">
        <v>16</v>
      </c>
      <c r="T32" s="7">
        <v>17</v>
      </c>
      <c r="U32" s="9">
        <v>18</v>
      </c>
      <c r="V32" s="3">
        <v>19</v>
      </c>
      <c r="W32" s="6">
        <v>20</v>
      </c>
      <c r="X32" s="6">
        <v>21</v>
      </c>
      <c r="Y32" s="6">
        <v>22</v>
      </c>
      <c r="Z32" s="6">
        <v>23</v>
      </c>
      <c r="AA32" s="7">
        <v>24</v>
      </c>
      <c r="AB32" s="9">
        <v>25</v>
      </c>
      <c r="AC32" s="3">
        <v>26</v>
      </c>
      <c r="AD32" s="6">
        <v>27</v>
      </c>
      <c r="AE32" s="6">
        <v>28</v>
      </c>
      <c r="AF32" s="6">
        <v>29</v>
      </c>
      <c r="AG32" s="6">
        <v>30</v>
      </c>
      <c r="AH32" s="7">
        <v>31</v>
      </c>
      <c r="AI32" s="9">
        <v>1</v>
      </c>
      <c r="AJ32" s="88">
        <v>2</v>
      </c>
      <c r="AK32" s="85">
        <v>3</v>
      </c>
      <c r="AL32" s="85">
        <v>4</v>
      </c>
      <c r="AM32" s="71">
        <v>5</v>
      </c>
      <c r="AN32" s="71">
        <v>6</v>
      </c>
      <c r="AO32" s="6">
        <v>7</v>
      </c>
      <c r="AP32" s="9">
        <v>8</v>
      </c>
      <c r="AQ32" s="3">
        <v>9</v>
      </c>
      <c r="AR32" s="7">
        <v>10</v>
      </c>
      <c r="AS32" s="7">
        <v>11</v>
      </c>
      <c r="AT32" s="6">
        <v>12</v>
      </c>
      <c r="AU32" s="6">
        <v>13</v>
      </c>
      <c r="AV32" s="6">
        <v>14</v>
      </c>
      <c r="AW32" s="3">
        <v>15</v>
      </c>
      <c r="AX32" s="3">
        <v>16</v>
      </c>
      <c r="AY32" s="7">
        <v>17</v>
      </c>
      <c r="AZ32" s="7">
        <v>18</v>
      </c>
      <c r="BA32" s="6">
        <v>19</v>
      </c>
      <c r="BB32" s="6">
        <v>20</v>
      </c>
      <c r="BC32" s="6">
        <v>21</v>
      </c>
      <c r="BD32" s="9">
        <v>22</v>
      </c>
      <c r="BE32" s="3">
        <v>23</v>
      </c>
      <c r="BF32" s="7">
        <v>24</v>
      </c>
      <c r="BG32" s="7">
        <v>25</v>
      </c>
      <c r="BH32" s="6">
        <v>26</v>
      </c>
      <c r="BI32" s="6">
        <v>27</v>
      </c>
      <c r="BJ32" s="6">
        <v>28</v>
      </c>
      <c r="BK32" s="9">
        <v>29</v>
      </c>
      <c r="BL32" s="3">
        <v>30</v>
      </c>
      <c r="BM32" s="7">
        <v>31</v>
      </c>
      <c r="BO32" s="219"/>
      <c r="BP32" t="s">
        <v>56</v>
      </c>
    </row>
    <row r="33" spans="1:68" ht="17.25" customHeight="1" x14ac:dyDescent="0.25">
      <c r="A33" s="133" t="s">
        <v>34</v>
      </c>
      <c r="B33" s="4" t="s">
        <v>1</v>
      </c>
      <c r="C33" s="4" t="s">
        <v>2</v>
      </c>
      <c r="D33" s="23">
        <v>1</v>
      </c>
      <c r="E33" s="23">
        <v>1</v>
      </c>
      <c r="F33" s="23">
        <v>1</v>
      </c>
      <c r="G33" s="22" t="s">
        <v>3</v>
      </c>
      <c r="H33" s="22" t="s">
        <v>3</v>
      </c>
      <c r="I33" s="22" t="s">
        <v>3</v>
      </c>
      <c r="J33" s="23">
        <v>2</v>
      </c>
      <c r="K33" s="23">
        <v>2</v>
      </c>
      <c r="L33" s="23">
        <v>2</v>
      </c>
      <c r="M33" s="22" t="s">
        <v>3</v>
      </c>
      <c r="N33" s="22" t="s">
        <v>3</v>
      </c>
      <c r="O33" s="22" t="s">
        <v>3</v>
      </c>
      <c r="P33" s="23">
        <v>1</v>
      </c>
      <c r="Q33" s="23">
        <v>1</v>
      </c>
      <c r="R33" s="23">
        <v>1</v>
      </c>
      <c r="S33" s="22" t="s">
        <v>3</v>
      </c>
      <c r="T33" s="22" t="s">
        <v>3</v>
      </c>
      <c r="U33" s="29" t="s">
        <v>3</v>
      </c>
      <c r="V33" s="81">
        <v>2</v>
      </c>
      <c r="W33" s="82">
        <v>2</v>
      </c>
      <c r="X33" s="21" t="s">
        <v>3</v>
      </c>
      <c r="Y33" s="22" t="s">
        <v>3</v>
      </c>
      <c r="Z33" s="38">
        <v>1</v>
      </c>
      <c r="AA33" s="26" t="s">
        <v>3</v>
      </c>
      <c r="AB33" s="22" t="s">
        <v>3</v>
      </c>
      <c r="AC33" s="22" t="s">
        <v>3</v>
      </c>
      <c r="AD33" s="34">
        <v>1</v>
      </c>
      <c r="AE33" s="38">
        <v>1</v>
      </c>
      <c r="AF33" s="38">
        <v>1</v>
      </c>
      <c r="AG33" s="33">
        <v>1</v>
      </c>
      <c r="AH33" s="33">
        <v>1</v>
      </c>
      <c r="AI33" s="29" t="s">
        <v>3</v>
      </c>
      <c r="AJ33" s="22" t="s">
        <v>3</v>
      </c>
      <c r="AK33" s="22" t="s">
        <v>3</v>
      </c>
      <c r="AL33" s="29" t="s">
        <v>3</v>
      </c>
      <c r="AM33" s="81">
        <v>1</v>
      </c>
      <c r="AN33" s="82">
        <v>1</v>
      </c>
      <c r="AO33" s="21" t="s">
        <v>3</v>
      </c>
      <c r="AP33" s="22" t="s">
        <v>3</v>
      </c>
      <c r="AQ33" s="29" t="s">
        <v>3</v>
      </c>
      <c r="AR33" s="23">
        <v>2</v>
      </c>
      <c r="AS33" s="23">
        <v>2</v>
      </c>
      <c r="AT33" s="24">
        <v>2</v>
      </c>
      <c r="AU33" s="73" t="s">
        <v>3</v>
      </c>
      <c r="AV33" s="74" t="s">
        <v>3</v>
      </c>
      <c r="AW33" s="57">
        <v>1</v>
      </c>
      <c r="AX33" s="23">
        <v>1</v>
      </c>
      <c r="AY33" s="23">
        <v>1</v>
      </c>
      <c r="AZ33" s="22" t="s">
        <v>3</v>
      </c>
      <c r="BA33" s="22" t="s">
        <v>3</v>
      </c>
      <c r="BB33" s="22" t="s">
        <v>3</v>
      </c>
      <c r="BC33" s="23">
        <v>2</v>
      </c>
      <c r="BD33" s="23">
        <v>2</v>
      </c>
      <c r="BE33" s="23">
        <v>2</v>
      </c>
      <c r="BF33" s="22" t="s">
        <v>3</v>
      </c>
      <c r="BG33" s="22" t="s">
        <v>3</v>
      </c>
      <c r="BH33" s="22" t="s">
        <v>3</v>
      </c>
      <c r="BI33" s="23">
        <v>1</v>
      </c>
      <c r="BJ33" s="23">
        <v>1</v>
      </c>
      <c r="BK33" s="23">
        <v>1</v>
      </c>
      <c r="BL33" s="22" t="s">
        <v>3</v>
      </c>
      <c r="BM33" s="22" t="s">
        <v>3</v>
      </c>
      <c r="BO33" s="215"/>
    </row>
    <row r="34" spans="1:68" ht="15.75" x14ac:dyDescent="0.25">
      <c r="A34" s="134"/>
      <c r="B34" s="4" t="s">
        <v>4</v>
      </c>
      <c r="C34" s="4" t="s">
        <v>5</v>
      </c>
      <c r="D34" s="22" t="s">
        <v>3</v>
      </c>
      <c r="E34" s="22" t="s">
        <v>3</v>
      </c>
      <c r="F34" s="22" t="s">
        <v>3</v>
      </c>
      <c r="G34" s="23">
        <v>1</v>
      </c>
      <c r="H34" s="23">
        <v>1</v>
      </c>
      <c r="I34" s="23">
        <v>1</v>
      </c>
      <c r="J34" s="22" t="s">
        <v>3</v>
      </c>
      <c r="K34" s="22" t="s">
        <v>3</v>
      </c>
      <c r="L34" s="22" t="s">
        <v>3</v>
      </c>
      <c r="M34" s="23">
        <v>2</v>
      </c>
      <c r="N34" s="23">
        <v>2</v>
      </c>
      <c r="O34" s="23">
        <v>2</v>
      </c>
      <c r="P34" s="22" t="s">
        <v>3</v>
      </c>
      <c r="Q34" s="22" t="s">
        <v>3</v>
      </c>
      <c r="R34" s="22" t="s">
        <v>3</v>
      </c>
      <c r="S34" s="23">
        <v>1</v>
      </c>
      <c r="T34" s="23">
        <v>1</v>
      </c>
      <c r="U34" s="24">
        <v>1</v>
      </c>
      <c r="V34" s="77" t="s">
        <v>3</v>
      </c>
      <c r="W34" s="78" t="s">
        <v>3</v>
      </c>
      <c r="X34" s="21" t="s">
        <v>3</v>
      </c>
      <c r="Y34" s="22" t="s">
        <v>3</v>
      </c>
      <c r="Z34" s="37">
        <v>1</v>
      </c>
      <c r="AA34" s="29" t="s">
        <v>3</v>
      </c>
      <c r="AB34" s="22" t="s">
        <v>3</v>
      </c>
      <c r="AC34" s="22" t="s">
        <v>3</v>
      </c>
      <c r="AD34" s="33">
        <v>1</v>
      </c>
      <c r="AE34" s="37">
        <v>1</v>
      </c>
      <c r="AF34" s="37">
        <v>1</v>
      </c>
      <c r="AG34" s="33">
        <v>1</v>
      </c>
      <c r="AH34" s="33">
        <v>1</v>
      </c>
      <c r="AI34" s="29" t="s">
        <v>3</v>
      </c>
      <c r="AJ34" s="23">
        <v>2</v>
      </c>
      <c r="AK34" s="23">
        <v>2</v>
      </c>
      <c r="AL34" s="24">
        <v>2</v>
      </c>
      <c r="AM34" s="77" t="s">
        <v>3</v>
      </c>
      <c r="AN34" s="78" t="s">
        <v>3</v>
      </c>
      <c r="AO34" s="57">
        <v>1</v>
      </c>
      <c r="AP34" s="23">
        <v>1</v>
      </c>
      <c r="AQ34" s="24">
        <v>1</v>
      </c>
      <c r="AR34" s="22" t="s">
        <v>3</v>
      </c>
      <c r="AS34" s="22" t="s">
        <v>3</v>
      </c>
      <c r="AT34" s="29" t="s">
        <v>3</v>
      </c>
      <c r="AU34" s="75">
        <v>2</v>
      </c>
      <c r="AV34" s="76">
        <v>2</v>
      </c>
      <c r="AW34" s="21" t="s">
        <v>3</v>
      </c>
      <c r="AX34" s="22" t="s">
        <v>3</v>
      </c>
      <c r="AY34" s="22" t="s">
        <v>3</v>
      </c>
      <c r="AZ34" s="23">
        <v>1</v>
      </c>
      <c r="BA34" s="23">
        <v>1</v>
      </c>
      <c r="BB34" s="23">
        <v>1</v>
      </c>
      <c r="BC34" s="22" t="s">
        <v>3</v>
      </c>
      <c r="BD34" s="22" t="s">
        <v>3</v>
      </c>
      <c r="BE34" s="22" t="s">
        <v>3</v>
      </c>
      <c r="BF34" s="23">
        <v>2</v>
      </c>
      <c r="BG34" s="23">
        <v>2</v>
      </c>
      <c r="BH34" s="23">
        <v>2</v>
      </c>
      <c r="BI34" s="22" t="s">
        <v>3</v>
      </c>
      <c r="BJ34" s="22" t="s">
        <v>3</v>
      </c>
      <c r="BK34" s="22" t="s">
        <v>3</v>
      </c>
      <c r="BL34" s="23">
        <v>1</v>
      </c>
      <c r="BM34" s="23">
        <v>1</v>
      </c>
      <c r="BO34" s="170"/>
      <c r="BP34" t="s">
        <v>57</v>
      </c>
    </row>
    <row r="35" spans="1:68" ht="15.75" x14ac:dyDescent="0.25">
      <c r="A35" s="134"/>
      <c r="B35" s="4" t="s">
        <v>6</v>
      </c>
      <c r="C35" s="5" t="s">
        <v>7</v>
      </c>
      <c r="D35" s="23">
        <v>2</v>
      </c>
      <c r="E35" s="23">
        <v>2</v>
      </c>
      <c r="F35" s="23">
        <v>2</v>
      </c>
      <c r="G35" s="22" t="s">
        <v>3</v>
      </c>
      <c r="H35" s="22" t="s">
        <v>3</v>
      </c>
      <c r="I35" s="22" t="s">
        <v>3</v>
      </c>
      <c r="J35" s="23">
        <v>1</v>
      </c>
      <c r="K35" s="23">
        <v>1</v>
      </c>
      <c r="L35" s="23">
        <v>1</v>
      </c>
      <c r="M35" s="22" t="s">
        <v>3</v>
      </c>
      <c r="N35" s="22" t="s">
        <v>3</v>
      </c>
      <c r="O35" s="22" t="s">
        <v>3</v>
      </c>
      <c r="P35" s="23">
        <v>2</v>
      </c>
      <c r="Q35" s="23">
        <v>2</v>
      </c>
      <c r="R35" s="23">
        <v>2</v>
      </c>
      <c r="S35" s="22" t="s">
        <v>3</v>
      </c>
      <c r="T35" s="22" t="s">
        <v>3</v>
      </c>
      <c r="U35" s="29" t="s">
        <v>3</v>
      </c>
      <c r="V35" s="75">
        <v>1</v>
      </c>
      <c r="W35" s="76">
        <v>1</v>
      </c>
      <c r="X35" s="21" t="s">
        <v>3</v>
      </c>
      <c r="Y35" s="22" t="s">
        <v>3</v>
      </c>
      <c r="Z35" s="38">
        <v>1</v>
      </c>
      <c r="AA35" s="26" t="s">
        <v>3</v>
      </c>
      <c r="AB35" s="22" t="s">
        <v>3</v>
      </c>
      <c r="AC35" s="22" t="s">
        <v>3</v>
      </c>
      <c r="AD35" s="34">
        <v>1</v>
      </c>
      <c r="AE35" s="38">
        <v>1</v>
      </c>
      <c r="AF35" s="38">
        <v>1</v>
      </c>
      <c r="AG35" s="33">
        <v>1</v>
      </c>
      <c r="AH35" s="33">
        <v>1</v>
      </c>
      <c r="AI35" s="29" t="s">
        <v>3</v>
      </c>
      <c r="AJ35" s="22" t="s">
        <v>3</v>
      </c>
      <c r="AK35" s="22" t="s">
        <v>3</v>
      </c>
      <c r="AL35" s="29" t="s">
        <v>3</v>
      </c>
      <c r="AM35" s="75">
        <v>2</v>
      </c>
      <c r="AN35" s="76">
        <v>2</v>
      </c>
      <c r="AO35" s="21" t="s">
        <v>3</v>
      </c>
      <c r="AP35" s="22" t="s">
        <v>3</v>
      </c>
      <c r="AQ35" s="29" t="s">
        <v>3</v>
      </c>
      <c r="AR35" s="23">
        <v>1</v>
      </c>
      <c r="AS35" s="23">
        <v>1</v>
      </c>
      <c r="AT35" s="24">
        <v>1</v>
      </c>
      <c r="AU35" s="77" t="s">
        <v>3</v>
      </c>
      <c r="AV35" s="78" t="s">
        <v>3</v>
      </c>
      <c r="AW35" s="57">
        <v>2</v>
      </c>
      <c r="AX35" s="23">
        <v>2</v>
      </c>
      <c r="AY35" s="23">
        <v>2</v>
      </c>
      <c r="AZ35" s="22" t="s">
        <v>3</v>
      </c>
      <c r="BA35" s="22" t="s">
        <v>3</v>
      </c>
      <c r="BB35" s="22" t="s">
        <v>3</v>
      </c>
      <c r="BC35" s="23">
        <v>1</v>
      </c>
      <c r="BD35" s="23">
        <v>1</v>
      </c>
      <c r="BE35" s="23">
        <v>1</v>
      </c>
      <c r="BF35" s="22" t="s">
        <v>3</v>
      </c>
      <c r="BG35" s="22" t="s">
        <v>3</v>
      </c>
      <c r="BH35" s="22" t="s">
        <v>3</v>
      </c>
      <c r="BI35" s="23">
        <v>2</v>
      </c>
      <c r="BJ35" s="23">
        <v>2</v>
      </c>
      <c r="BK35" s="23">
        <v>2</v>
      </c>
      <c r="BL35" s="22" t="s">
        <v>3</v>
      </c>
      <c r="BM35" s="22" t="s">
        <v>3</v>
      </c>
      <c r="BO35" s="215"/>
    </row>
    <row r="36" spans="1:68" ht="16.5" thickBot="1" x14ac:dyDescent="0.3">
      <c r="A36" s="135"/>
      <c r="B36" s="4" t="s">
        <v>8</v>
      </c>
      <c r="C36" s="4" t="s">
        <v>9</v>
      </c>
      <c r="D36" s="22" t="s">
        <v>3</v>
      </c>
      <c r="E36" s="22" t="s">
        <v>3</v>
      </c>
      <c r="F36" s="22" t="s">
        <v>3</v>
      </c>
      <c r="G36" s="23">
        <v>2</v>
      </c>
      <c r="H36" s="23">
        <v>2</v>
      </c>
      <c r="I36" s="23">
        <v>2</v>
      </c>
      <c r="J36" s="22" t="s">
        <v>3</v>
      </c>
      <c r="K36" s="22" t="s">
        <v>3</v>
      </c>
      <c r="L36" s="22" t="s">
        <v>3</v>
      </c>
      <c r="M36" s="23">
        <v>1</v>
      </c>
      <c r="N36" s="23">
        <v>1</v>
      </c>
      <c r="O36" s="23">
        <v>1</v>
      </c>
      <c r="P36" s="22" t="s">
        <v>3</v>
      </c>
      <c r="Q36" s="22" t="s">
        <v>3</v>
      </c>
      <c r="R36" s="22" t="s">
        <v>3</v>
      </c>
      <c r="S36" s="23">
        <v>2</v>
      </c>
      <c r="T36" s="23">
        <v>2</v>
      </c>
      <c r="U36" s="24">
        <v>2</v>
      </c>
      <c r="V36" s="83" t="s">
        <v>3</v>
      </c>
      <c r="W36" s="84" t="s">
        <v>3</v>
      </c>
      <c r="X36" s="21" t="s">
        <v>3</v>
      </c>
      <c r="Y36" s="22" t="s">
        <v>3</v>
      </c>
      <c r="Z36" s="37">
        <v>1</v>
      </c>
      <c r="AA36" s="29" t="s">
        <v>3</v>
      </c>
      <c r="AB36" s="22" t="s">
        <v>3</v>
      </c>
      <c r="AC36" s="22" t="s">
        <v>3</v>
      </c>
      <c r="AD36" s="33">
        <v>1</v>
      </c>
      <c r="AE36" s="37">
        <v>1</v>
      </c>
      <c r="AF36" s="37">
        <v>1</v>
      </c>
      <c r="AG36" s="33">
        <v>1</v>
      </c>
      <c r="AH36" s="33">
        <v>1</v>
      </c>
      <c r="AI36" s="29" t="s">
        <v>3</v>
      </c>
      <c r="AJ36" s="23">
        <v>1</v>
      </c>
      <c r="AK36" s="23">
        <v>1</v>
      </c>
      <c r="AL36" s="24">
        <v>1</v>
      </c>
      <c r="AM36" s="83" t="s">
        <v>3</v>
      </c>
      <c r="AN36" s="84" t="s">
        <v>3</v>
      </c>
      <c r="AO36" s="57">
        <v>2</v>
      </c>
      <c r="AP36" s="23">
        <v>2</v>
      </c>
      <c r="AQ36" s="24">
        <v>2</v>
      </c>
      <c r="AR36" s="22" t="s">
        <v>3</v>
      </c>
      <c r="AS36" s="22" t="s">
        <v>3</v>
      </c>
      <c r="AT36" s="29" t="s">
        <v>3</v>
      </c>
      <c r="AU36" s="79">
        <v>1</v>
      </c>
      <c r="AV36" s="80">
        <v>1</v>
      </c>
      <c r="AW36" s="21" t="s">
        <v>3</v>
      </c>
      <c r="AX36" s="22" t="s">
        <v>3</v>
      </c>
      <c r="AY36" s="22" t="s">
        <v>3</v>
      </c>
      <c r="AZ36" s="23">
        <v>2</v>
      </c>
      <c r="BA36" s="23">
        <v>2</v>
      </c>
      <c r="BB36" s="23">
        <v>2</v>
      </c>
      <c r="BC36" s="22" t="s">
        <v>3</v>
      </c>
      <c r="BD36" s="22" t="s">
        <v>3</v>
      </c>
      <c r="BE36" s="22" t="s">
        <v>3</v>
      </c>
      <c r="BF36" s="23">
        <v>1</v>
      </c>
      <c r="BG36" s="23">
        <v>1</v>
      </c>
      <c r="BH36" s="23">
        <v>1</v>
      </c>
      <c r="BI36" s="22" t="s">
        <v>3</v>
      </c>
      <c r="BJ36" s="22" t="s">
        <v>3</v>
      </c>
      <c r="BK36" s="22" t="s">
        <v>3</v>
      </c>
      <c r="BL36" s="23">
        <v>2</v>
      </c>
      <c r="BM36" s="23">
        <v>2</v>
      </c>
      <c r="BO36" s="218"/>
      <c r="BP36" t="s">
        <v>58</v>
      </c>
    </row>
    <row r="37" spans="1:68" ht="15.75" x14ac:dyDescent="0.25">
      <c r="A37" s="39"/>
      <c r="B37" s="40"/>
      <c r="C37" s="40"/>
      <c r="D37" s="41"/>
      <c r="E37" s="41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94"/>
      <c r="W37" s="94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94"/>
      <c r="AN37" s="94"/>
      <c r="AO37" s="32"/>
      <c r="AP37" s="32"/>
      <c r="AQ37" s="32"/>
      <c r="AR37" s="32"/>
      <c r="AS37" s="32"/>
      <c r="AT37" s="32"/>
      <c r="AU37" s="94"/>
      <c r="AV37" s="94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8"/>
    </row>
    <row r="38" spans="1:68" ht="15.75" x14ac:dyDescent="0.25">
      <c r="A38" s="39"/>
      <c r="B38" s="40"/>
      <c r="C38" s="40"/>
      <c r="D38" s="41"/>
      <c r="E38" s="41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8"/>
    </row>
    <row r="39" spans="1:68" x14ac:dyDescent="0.25">
      <c r="B39" s="246" t="s">
        <v>60</v>
      </c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</row>
    <row r="40" spans="1:68" x14ac:dyDescent="0.25">
      <c r="B40" s="246"/>
      <c r="C40" s="246"/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</row>
    <row r="41" spans="1:68" ht="7.9" customHeight="1" x14ac:dyDescent="0.25"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</row>
    <row r="43" spans="1:68" s="8" customFormat="1" ht="15.75" x14ac:dyDescent="0.25">
      <c r="A43" s="16"/>
      <c r="B43" s="35"/>
      <c r="C43" s="35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1"/>
      <c r="AJ43" s="31"/>
      <c r="AK43" s="31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</row>
    <row r="44" spans="1:68" s="8" customFormat="1" ht="15.75" x14ac:dyDescent="0.25">
      <c r="A44" s="16"/>
      <c r="B44" s="35"/>
      <c r="C44" s="35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6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36"/>
      <c r="AK44" s="31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O44"/>
      <c r="BP44"/>
    </row>
    <row r="45" spans="1:68" s="8" customFormat="1" x14ac:dyDescent="0.25">
      <c r="A45" s="16"/>
      <c r="B45" s="35"/>
      <c r="C45" s="35"/>
      <c r="D45" s="262" t="s">
        <v>21</v>
      </c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2"/>
      <c r="AI45" s="255" t="s">
        <v>20</v>
      </c>
      <c r="AJ45" s="256"/>
      <c r="AK45" s="256"/>
      <c r="AL45" s="256"/>
      <c r="AM45" s="256"/>
      <c r="AN45" s="256"/>
      <c r="AO45" s="256"/>
      <c r="AP45" s="256"/>
      <c r="AQ45" s="256"/>
      <c r="AR45" s="256"/>
      <c r="AS45" s="256"/>
      <c r="AT45" s="256"/>
      <c r="AU45" s="256"/>
      <c r="AV45" s="256"/>
      <c r="AW45" s="256"/>
      <c r="AX45" s="256"/>
      <c r="AY45" s="256"/>
      <c r="AZ45" s="256"/>
      <c r="BA45" s="256"/>
      <c r="BB45" s="256"/>
      <c r="BC45" s="256"/>
      <c r="BD45" s="256"/>
      <c r="BE45" s="256"/>
      <c r="BF45" s="256"/>
      <c r="BG45" s="256"/>
      <c r="BH45" s="256"/>
      <c r="BI45" s="256"/>
      <c r="BJ45" s="256"/>
      <c r="BK45" s="256"/>
      <c r="BL45" s="256"/>
      <c r="BM45" s="257"/>
      <c r="BO45"/>
      <c r="BP45"/>
    </row>
    <row r="46" spans="1:68" s="8" customFormat="1" ht="15.75" thickBot="1" x14ac:dyDescent="0.3">
      <c r="A46"/>
      <c r="B46" s="1" t="s">
        <v>0</v>
      </c>
      <c r="C46" s="1"/>
      <c r="D46" s="71">
        <v>1</v>
      </c>
      <c r="E46" s="71">
        <v>2</v>
      </c>
      <c r="F46" s="7">
        <v>3</v>
      </c>
      <c r="G46" s="9">
        <v>4</v>
      </c>
      <c r="H46" s="3">
        <v>5</v>
      </c>
      <c r="I46" s="6">
        <v>6</v>
      </c>
      <c r="J46" s="6">
        <v>7</v>
      </c>
      <c r="K46" s="6">
        <v>8</v>
      </c>
      <c r="L46" s="6">
        <v>9</v>
      </c>
      <c r="M46" s="7">
        <v>10</v>
      </c>
      <c r="N46" s="9">
        <v>11</v>
      </c>
      <c r="O46" s="3">
        <v>12</v>
      </c>
      <c r="P46" s="6">
        <v>13</v>
      </c>
      <c r="Q46" s="6">
        <v>14</v>
      </c>
      <c r="R46" s="71">
        <v>15</v>
      </c>
      <c r="S46" s="71">
        <v>16</v>
      </c>
      <c r="T46" s="85">
        <v>17</v>
      </c>
      <c r="U46" s="72">
        <v>18</v>
      </c>
      <c r="V46" s="88">
        <v>19</v>
      </c>
      <c r="W46" s="71">
        <v>20</v>
      </c>
      <c r="X46" s="6">
        <v>21</v>
      </c>
      <c r="Y46" s="6">
        <v>22</v>
      </c>
      <c r="Z46" s="6">
        <v>23</v>
      </c>
      <c r="AA46" s="7">
        <v>24</v>
      </c>
      <c r="AB46" s="9">
        <v>25</v>
      </c>
      <c r="AC46" s="3">
        <v>26</v>
      </c>
      <c r="AD46" s="6">
        <v>27</v>
      </c>
      <c r="AE46" s="6">
        <v>28</v>
      </c>
      <c r="AF46" s="6">
        <v>29</v>
      </c>
      <c r="AG46" s="6">
        <v>30</v>
      </c>
      <c r="AH46" s="7">
        <v>31</v>
      </c>
      <c r="AI46" s="9">
        <v>1</v>
      </c>
      <c r="AJ46" s="88">
        <v>2</v>
      </c>
      <c r="AK46" s="85">
        <v>3</v>
      </c>
      <c r="AL46" s="85">
        <v>4</v>
      </c>
      <c r="AM46" s="71">
        <v>5</v>
      </c>
      <c r="AN46" s="71">
        <v>6</v>
      </c>
      <c r="AO46" s="6">
        <v>7</v>
      </c>
      <c r="AP46" s="9">
        <v>8</v>
      </c>
      <c r="AQ46" s="3">
        <v>9</v>
      </c>
      <c r="AR46" s="7">
        <v>10</v>
      </c>
      <c r="AS46" s="7">
        <v>11</v>
      </c>
      <c r="AT46" s="6">
        <v>12</v>
      </c>
      <c r="AU46" s="6">
        <v>13</v>
      </c>
      <c r="AV46" s="6">
        <v>14</v>
      </c>
      <c r="AW46" s="3">
        <v>15</v>
      </c>
      <c r="AX46" s="3">
        <v>16</v>
      </c>
      <c r="AY46" s="7">
        <v>17</v>
      </c>
      <c r="AZ46" s="7">
        <v>18</v>
      </c>
      <c r="BA46" s="6">
        <v>19</v>
      </c>
      <c r="BB46" s="6">
        <v>20</v>
      </c>
      <c r="BC46" s="6">
        <v>21</v>
      </c>
      <c r="BD46" s="9">
        <v>22</v>
      </c>
      <c r="BE46" s="3">
        <v>23</v>
      </c>
      <c r="BF46" s="7">
        <v>24</v>
      </c>
      <c r="BG46" s="7">
        <v>25</v>
      </c>
      <c r="BH46" s="6">
        <v>26</v>
      </c>
      <c r="BI46" s="6">
        <v>27</v>
      </c>
      <c r="BJ46" s="6">
        <v>28</v>
      </c>
      <c r="BK46" s="9">
        <v>29</v>
      </c>
      <c r="BL46" s="3">
        <v>30</v>
      </c>
      <c r="BM46" s="7">
        <v>31</v>
      </c>
      <c r="BN46"/>
      <c r="BO46"/>
      <c r="BP46"/>
    </row>
    <row r="47" spans="1:68" s="8" customFormat="1" ht="15.75" x14ac:dyDescent="0.25">
      <c r="A47" s="19" t="s">
        <v>22</v>
      </c>
      <c r="B47" s="4" t="s">
        <v>1</v>
      </c>
      <c r="C47" s="18" t="s">
        <v>2</v>
      </c>
      <c r="D47" s="81">
        <v>1</v>
      </c>
      <c r="E47" s="82">
        <v>1</v>
      </c>
      <c r="F47" s="119" t="s">
        <v>3</v>
      </c>
      <c r="G47" s="22" t="s">
        <v>3</v>
      </c>
      <c r="H47" s="22" t="s">
        <v>3</v>
      </c>
      <c r="I47" s="98">
        <v>2</v>
      </c>
      <c r="J47" s="23">
        <v>2</v>
      </c>
      <c r="K47" s="23">
        <v>2</v>
      </c>
      <c r="L47" s="97" t="s">
        <v>3</v>
      </c>
      <c r="M47" s="22" t="s">
        <v>3</v>
      </c>
      <c r="N47" s="22" t="s">
        <v>3</v>
      </c>
      <c r="O47" s="98">
        <v>1</v>
      </c>
      <c r="P47" s="23">
        <v>1</v>
      </c>
      <c r="Q47" s="24">
        <v>1</v>
      </c>
      <c r="R47" s="100" t="s">
        <v>3</v>
      </c>
      <c r="S47" s="91" t="s">
        <v>3</v>
      </c>
      <c r="T47" s="114">
        <v>2</v>
      </c>
      <c r="U47" s="115">
        <v>2</v>
      </c>
      <c r="V47" s="119" t="s">
        <v>3</v>
      </c>
      <c r="W47" s="97" t="s">
        <v>3</v>
      </c>
      <c r="X47" s="21" t="s">
        <v>3</v>
      </c>
      <c r="Y47" s="121">
        <v>1</v>
      </c>
      <c r="Z47" s="38">
        <v>1</v>
      </c>
      <c r="AA47" s="26" t="s">
        <v>3</v>
      </c>
      <c r="AB47" s="22" t="s">
        <v>3</v>
      </c>
      <c r="AC47" s="22" t="s">
        <v>3</v>
      </c>
      <c r="AD47" s="34">
        <v>1</v>
      </c>
      <c r="AE47" s="38">
        <v>1</v>
      </c>
      <c r="AF47" s="38">
        <v>1</v>
      </c>
      <c r="AG47" s="33">
        <v>1</v>
      </c>
      <c r="AH47" s="33">
        <v>1</v>
      </c>
      <c r="AI47" s="29" t="s">
        <v>3</v>
      </c>
      <c r="AJ47" s="22" t="s">
        <v>3</v>
      </c>
      <c r="AK47" s="22" t="s">
        <v>3</v>
      </c>
      <c r="AL47" s="29" t="s">
        <v>3</v>
      </c>
      <c r="AM47" s="81">
        <v>1</v>
      </c>
      <c r="AN47" s="82">
        <v>1</v>
      </c>
      <c r="AO47" s="21" t="s">
        <v>3</v>
      </c>
      <c r="AP47" s="22" t="s">
        <v>3</v>
      </c>
      <c r="AQ47" s="29" t="s">
        <v>3</v>
      </c>
      <c r="AR47" s="23">
        <v>2</v>
      </c>
      <c r="AS47" s="23">
        <v>2</v>
      </c>
      <c r="AT47" s="24">
        <v>2</v>
      </c>
      <c r="AU47" s="73" t="s">
        <v>3</v>
      </c>
      <c r="AV47" s="74" t="s">
        <v>3</v>
      </c>
      <c r="AW47" s="57">
        <v>1</v>
      </c>
      <c r="AX47" s="23">
        <v>1</v>
      </c>
      <c r="AY47" s="23">
        <v>1</v>
      </c>
      <c r="AZ47" s="22" t="s">
        <v>3</v>
      </c>
      <c r="BA47" s="22" t="s">
        <v>3</v>
      </c>
      <c r="BB47" s="22" t="s">
        <v>3</v>
      </c>
      <c r="BC47" s="23">
        <v>2</v>
      </c>
      <c r="BD47" s="23">
        <v>2</v>
      </c>
      <c r="BE47" s="23">
        <v>2</v>
      </c>
      <c r="BF47" s="22" t="s">
        <v>3</v>
      </c>
      <c r="BG47" s="22" t="s">
        <v>3</v>
      </c>
      <c r="BH47" s="22" t="s">
        <v>3</v>
      </c>
      <c r="BI47" s="23">
        <v>1</v>
      </c>
      <c r="BJ47" s="23">
        <v>1</v>
      </c>
      <c r="BK47" s="23">
        <v>1</v>
      </c>
      <c r="BL47" s="22" t="s">
        <v>3</v>
      </c>
      <c r="BM47" s="22" t="s">
        <v>3</v>
      </c>
      <c r="BN47"/>
      <c r="BP47"/>
    </row>
    <row r="48" spans="1:68" s="8" customFormat="1" ht="15.75" x14ac:dyDescent="0.25">
      <c r="A48" s="19" t="s">
        <v>23</v>
      </c>
      <c r="B48" s="4" t="s">
        <v>4</v>
      </c>
      <c r="C48" s="18" t="s">
        <v>5</v>
      </c>
      <c r="D48" s="77" t="s">
        <v>3</v>
      </c>
      <c r="E48" s="78" t="s">
        <v>3</v>
      </c>
      <c r="F48" s="120">
        <v>1</v>
      </c>
      <c r="G48" s="23">
        <v>1</v>
      </c>
      <c r="H48" s="23">
        <v>1</v>
      </c>
      <c r="I48" s="97" t="s">
        <v>3</v>
      </c>
      <c r="J48" s="22" t="s">
        <v>3</v>
      </c>
      <c r="K48" s="22" t="s">
        <v>3</v>
      </c>
      <c r="L48" s="98">
        <v>2</v>
      </c>
      <c r="M48" s="23">
        <v>2</v>
      </c>
      <c r="N48" s="23">
        <v>2</v>
      </c>
      <c r="O48" s="97" t="s">
        <v>3</v>
      </c>
      <c r="P48" s="22" t="s">
        <v>3</v>
      </c>
      <c r="Q48" s="29" t="s">
        <v>3</v>
      </c>
      <c r="R48" s="102">
        <v>1</v>
      </c>
      <c r="S48" s="23">
        <v>1</v>
      </c>
      <c r="T48" s="97" t="s">
        <v>3</v>
      </c>
      <c r="U48" s="99" t="s">
        <v>3</v>
      </c>
      <c r="V48" s="21" t="s">
        <v>3</v>
      </c>
      <c r="W48" s="22" t="s">
        <v>3</v>
      </c>
      <c r="X48" s="21" t="s">
        <v>3</v>
      </c>
      <c r="Y48" s="121">
        <v>1</v>
      </c>
      <c r="Z48" s="37">
        <v>1</v>
      </c>
      <c r="AA48" s="29" t="s">
        <v>3</v>
      </c>
      <c r="AB48" s="22" t="s">
        <v>3</v>
      </c>
      <c r="AC48" s="22" t="s">
        <v>3</v>
      </c>
      <c r="AD48" s="33">
        <v>1</v>
      </c>
      <c r="AE48" s="37">
        <v>1</v>
      </c>
      <c r="AF48" s="37">
        <v>1</v>
      </c>
      <c r="AG48" s="33">
        <v>1</v>
      </c>
      <c r="AH48" s="33">
        <v>1</v>
      </c>
      <c r="AI48" s="29" t="s">
        <v>3</v>
      </c>
      <c r="AJ48" s="23">
        <v>2</v>
      </c>
      <c r="AK48" s="23">
        <v>2</v>
      </c>
      <c r="AL48" s="24">
        <v>2</v>
      </c>
      <c r="AM48" s="77" t="s">
        <v>3</v>
      </c>
      <c r="AN48" s="78" t="s">
        <v>3</v>
      </c>
      <c r="AO48" s="57">
        <v>1</v>
      </c>
      <c r="AP48" s="23">
        <v>1</v>
      </c>
      <c r="AQ48" s="24">
        <v>1</v>
      </c>
      <c r="AR48" s="22" t="s">
        <v>3</v>
      </c>
      <c r="AS48" s="22" t="s">
        <v>3</v>
      </c>
      <c r="AT48" s="29" t="s">
        <v>3</v>
      </c>
      <c r="AU48" s="75">
        <v>2</v>
      </c>
      <c r="AV48" s="76">
        <v>2</v>
      </c>
      <c r="AW48" s="21" t="s">
        <v>3</v>
      </c>
      <c r="AX48" s="22" t="s">
        <v>3</v>
      </c>
      <c r="AY48" s="22" t="s">
        <v>3</v>
      </c>
      <c r="AZ48" s="23">
        <v>1</v>
      </c>
      <c r="BA48" s="23">
        <v>1</v>
      </c>
      <c r="BB48" s="23">
        <v>1</v>
      </c>
      <c r="BC48" s="22" t="s">
        <v>3</v>
      </c>
      <c r="BD48" s="22" t="s">
        <v>3</v>
      </c>
      <c r="BE48" s="22" t="s">
        <v>3</v>
      </c>
      <c r="BF48" s="23">
        <v>2</v>
      </c>
      <c r="BG48" s="23">
        <v>2</v>
      </c>
      <c r="BH48" s="23">
        <v>2</v>
      </c>
      <c r="BI48" s="22" t="s">
        <v>3</v>
      </c>
      <c r="BJ48" s="22" t="s">
        <v>3</v>
      </c>
      <c r="BK48" s="22" t="s">
        <v>3</v>
      </c>
      <c r="BL48" s="23">
        <v>1</v>
      </c>
      <c r="BM48" s="23">
        <v>1</v>
      </c>
      <c r="BN48"/>
      <c r="BP48"/>
    </row>
    <row r="49" spans="1:68" s="8" customFormat="1" ht="15.75" x14ac:dyDescent="0.25">
      <c r="A49" s="19" t="s">
        <v>24</v>
      </c>
      <c r="B49" s="4" t="s">
        <v>6</v>
      </c>
      <c r="C49" s="5" t="s">
        <v>7</v>
      </c>
      <c r="D49" s="75">
        <v>2</v>
      </c>
      <c r="E49" s="76">
        <v>2</v>
      </c>
      <c r="F49" s="119" t="s">
        <v>3</v>
      </c>
      <c r="G49" s="22" t="s">
        <v>3</v>
      </c>
      <c r="H49" s="22" t="s">
        <v>3</v>
      </c>
      <c r="I49" s="98">
        <v>1</v>
      </c>
      <c r="J49" s="23">
        <v>1</v>
      </c>
      <c r="K49" s="23">
        <v>1</v>
      </c>
      <c r="L49" s="97" t="s">
        <v>3</v>
      </c>
      <c r="M49" s="22" t="s">
        <v>3</v>
      </c>
      <c r="N49" s="22" t="s">
        <v>3</v>
      </c>
      <c r="O49" s="98">
        <v>2</v>
      </c>
      <c r="P49" s="23">
        <v>2</v>
      </c>
      <c r="Q49" s="24">
        <v>2</v>
      </c>
      <c r="R49" s="101" t="s">
        <v>3</v>
      </c>
      <c r="S49" s="22" t="s">
        <v>3</v>
      </c>
      <c r="T49" s="98">
        <v>1</v>
      </c>
      <c r="U49" s="116">
        <v>1</v>
      </c>
      <c r="V49" s="119" t="s">
        <v>3</v>
      </c>
      <c r="W49" s="97" t="s">
        <v>3</v>
      </c>
      <c r="X49" s="21" t="s">
        <v>3</v>
      </c>
      <c r="Y49" s="121">
        <v>1</v>
      </c>
      <c r="Z49" s="38">
        <v>1</v>
      </c>
      <c r="AA49" s="26" t="s">
        <v>3</v>
      </c>
      <c r="AB49" s="22" t="s">
        <v>3</v>
      </c>
      <c r="AC49" s="22" t="s">
        <v>3</v>
      </c>
      <c r="AD49" s="34">
        <v>1</v>
      </c>
      <c r="AE49" s="38">
        <v>1</v>
      </c>
      <c r="AF49" s="38">
        <v>1</v>
      </c>
      <c r="AG49" s="33">
        <v>1</v>
      </c>
      <c r="AH49" s="33">
        <v>1</v>
      </c>
      <c r="AI49" s="29" t="s">
        <v>3</v>
      </c>
      <c r="AJ49" s="22" t="s">
        <v>3</v>
      </c>
      <c r="AK49" s="22" t="s">
        <v>3</v>
      </c>
      <c r="AL49" s="29" t="s">
        <v>3</v>
      </c>
      <c r="AM49" s="75">
        <v>2</v>
      </c>
      <c r="AN49" s="76">
        <v>2</v>
      </c>
      <c r="AO49" s="21" t="s">
        <v>3</v>
      </c>
      <c r="AP49" s="22" t="s">
        <v>3</v>
      </c>
      <c r="AQ49" s="29" t="s">
        <v>3</v>
      </c>
      <c r="AR49" s="23">
        <v>1</v>
      </c>
      <c r="AS49" s="23">
        <v>1</v>
      </c>
      <c r="AT49" s="24">
        <v>1</v>
      </c>
      <c r="AU49" s="77" t="s">
        <v>3</v>
      </c>
      <c r="AV49" s="78" t="s">
        <v>3</v>
      </c>
      <c r="AW49" s="57">
        <v>2</v>
      </c>
      <c r="AX49" s="23">
        <v>2</v>
      </c>
      <c r="AY49" s="23">
        <v>2</v>
      </c>
      <c r="AZ49" s="22" t="s">
        <v>3</v>
      </c>
      <c r="BA49" s="22" t="s">
        <v>3</v>
      </c>
      <c r="BB49" s="22" t="s">
        <v>3</v>
      </c>
      <c r="BC49" s="23">
        <v>1</v>
      </c>
      <c r="BD49" s="23">
        <v>1</v>
      </c>
      <c r="BE49" s="23">
        <v>1</v>
      </c>
      <c r="BF49" s="22" t="s">
        <v>3</v>
      </c>
      <c r="BG49" s="22" t="s">
        <v>3</v>
      </c>
      <c r="BH49" s="22" t="s">
        <v>3</v>
      </c>
      <c r="BI49" s="23">
        <v>2</v>
      </c>
      <c r="BJ49" s="23">
        <v>2</v>
      </c>
      <c r="BK49" s="23">
        <v>2</v>
      </c>
      <c r="BL49" s="22" t="s">
        <v>3</v>
      </c>
      <c r="BM49" s="22" t="s">
        <v>3</v>
      </c>
      <c r="BN49"/>
      <c r="BP49"/>
    </row>
    <row r="50" spans="1:68" s="8" customFormat="1" ht="16.5" thickBot="1" x14ac:dyDescent="0.3">
      <c r="A50" s="19" t="s">
        <v>26</v>
      </c>
      <c r="B50" s="4" t="s">
        <v>8</v>
      </c>
      <c r="C50" s="18" t="s">
        <v>9</v>
      </c>
      <c r="D50" s="83" t="s">
        <v>3</v>
      </c>
      <c r="E50" s="84" t="s">
        <v>3</v>
      </c>
      <c r="F50" s="120">
        <v>2</v>
      </c>
      <c r="G50" s="23">
        <v>2</v>
      </c>
      <c r="H50" s="23">
        <v>2</v>
      </c>
      <c r="I50" s="97" t="s">
        <v>3</v>
      </c>
      <c r="J50" s="22" t="s">
        <v>3</v>
      </c>
      <c r="K50" s="22" t="s">
        <v>3</v>
      </c>
      <c r="L50" s="98">
        <v>1</v>
      </c>
      <c r="M50" s="23">
        <v>1</v>
      </c>
      <c r="N50" s="23">
        <v>1</v>
      </c>
      <c r="O50" s="97" t="s">
        <v>3</v>
      </c>
      <c r="P50" s="22" t="s">
        <v>3</v>
      </c>
      <c r="Q50" s="29" t="s">
        <v>3</v>
      </c>
      <c r="R50" s="103">
        <v>2</v>
      </c>
      <c r="S50" s="92">
        <v>2</v>
      </c>
      <c r="T50" s="117" t="s">
        <v>3</v>
      </c>
      <c r="U50" s="118" t="s">
        <v>3</v>
      </c>
      <c r="V50" s="21" t="s">
        <v>3</v>
      </c>
      <c r="W50" s="22" t="s">
        <v>3</v>
      </c>
      <c r="X50" s="21" t="s">
        <v>3</v>
      </c>
      <c r="Y50" s="121">
        <v>1</v>
      </c>
      <c r="Z50" s="37">
        <v>1</v>
      </c>
      <c r="AA50" s="29" t="s">
        <v>3</v>
      </c>
      <c r="AB50" s="22" t="s">
        <v>3</v>
      </c>
      <c r="AC50" s="22" t="s">
        <v>3</v>
      </c>
      <c r="AD50" s="33">
        <v>1</v>
      </c>
      <c r="AE50" s="37">
        <v>1</v>
      </c>
      <c r="AF50" s="37">
        <v>1</v>
      </c>
      <c r="AG50" s="33">
        <v>1</v>
      </c>
      <c r="AH50" s="33">
        <v>1</v>
      </c>
      <c r="AI50" s="29" t="s">
        <v>3</v>
      </c>
      <c r="AJ50" s="23">
        <v>1</v>
      </c>
      <c r="AK50" s="23">
        <v>1</v>
      </c>
      <c r="AL50" s="24">
        <v>1</v>
      </c>
      <c r="AM50" s="83" t="s">
        <v>3</v>
      </c>
      <c r="AN50" s="84" t="s">
        <v>3</v>
      </c>
      <c r="AO50" s="57">
        <v>2</v>
      </c>
      <c r="AP50" s="23">
        <v>2</v>
      </c>
      <c r="AQ50" s="24">
        <v>2</v>
      </c>
      <c r="AR50" s="22" t="s">
        <v>3</v>
      </c>
      <c r="AS50" s="22" t="s">
        <v>3</v>
      </c>
      <c r="AT50" s="29" t="s">
        <v>3</v>
      </c>
      <c r="AU50" s="79">
        <v>1</v>
      </c>
      <c r="AV50" s="80">
        <v>1</v>
      </c>
      <c r="AW50" s="21" t="s">
        <v>3</v>
      </c>
      <c r="AX50" s="22" t="s">
        <v>3</v>
      </c>
      <c r="AY50" s="22" t="s">
        <v>3</v>
      </c>
      <c r="AZ50" s="23">
        <v>2</v>
      </c>
      <c r="BA50" s="23">
        <v>2</v>
      </c>
      <c r="BB50" s="23">
        <v>2</v>
      </c>
      <c r="BC50" s="22" t="s">
        <v>3</v>
      </c>
      <c r="BD50" s="22" t="s">
        <v>3</v>
      </c>
      <c r="BE50" s="22" t="s">
        <v>3</v>
      </c>
      <c r="BF50" s="23">
        <v>1</v>
      </c>
      <c r="BG50" s="23">
        <v>1</v>
      </c>
      <c r="BH50" s="23">
        <v>1</v>
      </c>
      <c r="BI50" s="22" t="s">
        <v>3</v>
      </c>
      <c r="BJ50" s="22" t="s">
        <v>3</v>
      </c>
      <c r="BK50" s="22" t="s">
        <v>3</v>
      </c>
      <c r="BL50" s="23">
        <v>2</v>
      </c>
      <c r="BM50" s="23">
        <v>2</v>
      </c>
      <c r="BN50"/>
      <c r="BP50"/>
    </row>
    <row r="51" spans="1:68" s="8" customFormat="1" ht="15.75" x14ac:dyDescent="0.25">
      <c r="A51" s="16"/>
      <c r="B51" s="35"/>
      <c r="C51" s="35"/>
      <c r="D51" s="94"/>
      <c r="E51" s="94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94"/>
      <c r="S51" s="94"/>
      <c r="T51" s="94"/>
      <c r="U51" s="94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1"/>
      <c r="AJ51" s="31"/>
      <c r="AK51" s="31"/>
      <c r="AL51" s="32"/>
      <c r="AM51" s="199"/>
      <c r="AN51" s="199"/>
      <c r="AO51" s="32"/>
      <c r="AP51" s="32"/>
      <c r="AQ51" s="32"/>
      <c r="AR51" s="32"/>
      <c r="AS51" s="32"/>
      <c r="AT51" s="32"/>
      <c r="AU51" s="199"/>
      <c r="AV51" s="199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P51"/>
    </row>
    <row r="52" spans="1:68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</row>
    <row r="53" spans="1:68" ht="15.75" x14ac:dyDescent="0.25">
      <c r="A53" s="8"/>
      <c r="B53" s="35"/>
      <c r="C53" s="35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43"/>
      <c r="W53" s="43"/>
      <c r="X53" s="32"/>
      <c r="Y53" s="43"/>
      <c r="Z53" s="43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43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</row>
    <row r="54" spans="1:68" ht="15.75" x14ac:dyDescent="0.25">
      <c r="A54" s="16"/>
      <c r="B54" s="35"/>
      <c r="C54" s="35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6"/>
      <c r="V54" s="36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36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8"/>
    </row>
    <row r="55" spans="1:68" x14ac:dyDescent="0.25">
      <c r="A55" s="16"/>
      <c r="B55" s="35"/>
      <c r="C55" s="35"/>
      <c r="D55" s="262" t="s">
        <v>21</v>
      </c>
      <c r="E55" s="262"/>
      <c r="F55" s="262"/>
      <c r="G55" s="262"/>
      <c r="H55" s="262"/>
      <c r="I55" s="262"/>
      <c r="J55" s="262"/>
      <c r="K55" s="262"/>
      <c r="L55" s="262"/>
      <c r="M55" s="262"/>
      <c r="N55" s="262"/>
      <c r="O55" s="262"/>
      <c r="P55" s="262"/>
      <c r="Q55" s="262"/>
      <c r="R55" s="262"/>
      <c r="S55" s="262"/>
      <c r="T55" s="262"/>
      <c r="U55" s="262"/>
      <c r="V55" s="262"/>
      <c r="W55" s="262"/>
      <c r="X55" s="262"/>
      <c r="Y55" s="262"/>
      <c r="Z55" s="262"/>
      <c r="AA55" s="262"/>
      <c r="AB55" s="262"/>
      <c r="AC55" s="262"/>
      <c r="AD55" s="262"/>
      <c r="AE55" s="262"/>
      <c r="AF55" s="262"/>
      <c r="AG55" s="262"/>
      <c r="AH55" s="262"/>
      <c r="AI55" s="255" t="s">
        <v>20</v>
      </c>
      <c r="AJ55" s="256"/>
      <c r="AK55" s="256"/>
      <c r="AL55" s="256"/>
      <c r="AM55" s="256"/>
      <c r="AN55" s="256"/>
      <c r="AO55" s="256"/>
      <c r="AP55" s="256"/>
      <c r="AQ55" s="256"/>
      <c r="AR55" s="256"/>
      <c r="AS55" s="256"/>
      <c r="AT55" s="256"/>
      <c r="AU55" s="256"/>
      <c r="AV55" s="256"/>
      <c r="AW55" s="256"/>
      <c r="AX55" s="256"/>
      <c r="AY55" s="256"/>
      <c r="AZ55" s="256"/>
      <c r="BA55" s="256"/>
      <c r="BB55" s="256"/>
      <c r="BC55" s="256"/>
      <c r="BD55" s="256"/>
      <c r="BE55" s="256"/>
      <c r="BF55" s="256"/>
      <c r="BG55" s="256"/>
      <c r="BH55" s="256"/>
      <c r="BI55" s="256"/>
      <c r="BJ55" s="256"/>
      <c r="BK55" s="256"/>
      <c r="BL55" s="256"/>
      <c r="BM55" s="257"/>
      <c r="BN55" s="8"/>
    </row>
    <row r="56" spans="1:68" ht="15.75" thickBot="1" x14ac:dyDescent="0.3">
      <c r="B56" s="1" t="s">
        <v>0</v>
      </c>
      <c r="C56" s="1"/>
      <c r="D56" s="71">
        <v>1</v>
      </c>
      <c r="E56" s="71">
        <v>2</v>
      </c>
      <c r="F56" s="85">
        <v>3</v>
      </c>
      <c r="G56" s="72">
        <v>4</v>
      </c>
      <c r="H56" s="88">
        <v>5</v>
      </c>
      <c r="I56" s="71">
        <v>6</v>
      </c>
      <c r="J56" s="71">
        <v>7</v>
      </c>
      <c r="K56" s="71">
        <v>8</v>
      </c>
      <c r="L56" s="71">
        <v>9</v>
      </c>
      <c r="M56" s="85">
        <v>10</v>
      </c>
      <c r="N56" s="72">
        <v>11</v>
      </c>
      <c r="O56" s="88">
        <v>12</v>
      </c>
      <c r="P56" s="71">
        <v>13</v>
      </c>
      <c r="Q56" s="71">
        <v>14</v>
      </c>
      <c r="R56" s="71">
        <v>15</v>
      </c>
      <c r="S56" s="71">
        <v>16</v>
      </c>
      <c r="T56" s="85">
        <v>17</v>
      </c>
      <c r="U56" s="72">
        <v>18</v>
      </c>
      <c r="V56" s="88">
        <v>19</v>
      </c>
      <c r="W56" s="71">
        <v>20</v>
      </c>
      <c r="X56" s="6">
        <v>21</v>
      </c>
      <c r="Y56" s="6">
        <v>22</v>
      </c>
      <c r="Z56" s="6">
        <v>23</v>
      </c>
      <c r="AA56" s="7">
        <v>24</v>
      </c>
      <c r="AB56" s="9">
        <v>25</v>
      </c>
      <c r="AC56" s="3">
        <v>26</v>
      </c>
      <c r="AD56" s="6">
        <v>27</v>
      </c>
      <c r="AE56" s="6">
        <v>28</v>
      </c>
      <c r="AF56" s="6">
        <v>29</v>
      </c>
      <c r="AG56" s="6">
        <v>30</v>
      </c>
      <c r="AH56" s="7">
        <v>31</v>
      </c>
      <c r="AI56" s="9">
        <v>1</v>
      </c>
      <c r="AJ56" s="88">
        <v>2</v>
      </c>
      <c r="AK56" s="85">
        <v>3</v>
      </c>
      <c r="AL56" s="85">
        <v>4</v>
      </c>
      <c r="AM56" s="71">
        <v>5</v>
      </c>
      <c r="AN56" s="71">
        <v>6</v>
      </c>
      <c r="AO56" s="6">
        <v>7</v>
      </c>
      <c r="AP56" s="9">
        <v>8</v>
      </c>
      <c r="AQ56" s="3">
        <v>9</v>
      </c>
      <c r="AR56" s="7">
        <v>10</v>
      </c>
      <c r="AS56" s="7">
        <v>11</v>
      </c>
      <c r="AT56" s="6">
        <v>12</v>
      </c>
      <c r="AU56" s="6">
        <v>13</v>
      </c>
      <c r="AV56" s="6">
        <v>14</v>
      </c>
      <c r="AW56" s="3">
        <v>15</v>
      </c>
      <c r="AX56" s="3">
        <v>16</v>
      </c>
      <c r="AY56" s="7">
        <v>17</v>
      </c>
      <c r="AZ56" s="7">
        <v>18</v>
      </c>
      <c r="BA56" s="6">
        <v>19</v>
      </c>
      <c r="BB56" s="6">
        <v>20</v>
      </c>
      <c r="BC56" s="6">
        <v>21</v>
      </c>
      <c r="BD56" s="9">
        <v>22</v>
      </c>
      <c r="BE56" s="3">
        <v>23</v>
      </c>
      <c r="BF56" s="7">
        <v>24</v>
      </c>
      <c r="BG56" s="7">
        <v>25</v>
      </c>
      <c r="BH56" s="6">
        <v>26</v>
      </c>
      <c r="BI56" s="6">
        <v>27</v>
      </c>
      <c r="BJ56" s="6">
        <v>28</v>
      </c>
      <c r="BK56" s="9">
        <v>29</v>
      </c>
      <c r="BL56" s="3">
        <v>30</v>
      </c>
      <c r="BM56" s="7">
        <v>31</v>
      </c>
    </row>
    <row r="57" spans="1:68" ht="15.75" x14ac:dyDescent="0.25">
      <c r="A57" s="19" t="s">
        <v>25</v>
      </c>
      <c r="B57" s="4" t="s">
        <v>1</v>
      </c>
      <c r="C57" s="18" t="s">
        <v>2</v>
      </c>
      <c r="D57" s="81">
        <v>1</v>
      </c>
      <c r="E57" s="82">
        <v>1</v>
      </c>
      <c r="F57" s="119" t="s">
        <v>3</v>
      </c>
      <c r="G57" s="22" t="s">
        <v>3</v>
      </c>
      <c r="H57" s="22" t="s">
        <v>3</v>
      </c>
      <c r="I57" s="98">
        <v>2</v>
      </c>
      <c r="J57" s="23">
        <v>2</v>
      </c>
      <c r="K57" s="23">
        <v>2</v>
      </c>
      <c r="L57" s="97" t="s">
        <v>3</v>
      </c>
      <c r="M57" s="22" t="s">
        <v>3</v>
      </c>
      <c r="N57" s="22" t="s">
        <v>3</v>
      </c>
      <c r="O57" s="98">
        <v>1</v>
      </c>
      <c r="P57" s="23">
        <v>1</v>
      </c>
      <c r="Q57" s="23">
        <v>1</v>
      </c>
      <c r="R57" s="97" t="s">
        <v>3</v>
      </c>
      <c r="S57" s="22" t="s">
        <v>3</v>
      </c>
      <c r="T57" s="29" t="s">
        <v>3</v>
      </c>
      <c r="U57" s="124">
        <v>2</v>
      </c>
      <c r="V57" s="139">
        <v>2</v>
      </c>
      <c r="W57" s="119" t="s">
        <v>3</v>
      </c>
      <c r="X57" s="21" t="s">
        <v>3</v>
      </c>
      <c r="Y57" s="121">
        <v>1</v>
      </c>
      <c r="Z57" s="38">
        <v>1</v>
      </c>
      <c r="AA57" s="26" t="s">
        <v>3</v>
      </c>
      <c r="AB57" s="22" t="s">
        <v>3</v>
      </c>
      <c r="AC57" s="22" t="s">
        <v>3</v>
      </c>
      <c r="AD57" s="34">
        <v>1</v>
      </c>
      <c r="AE57" s="38">
        <v>1</v>
      </c>
      <c r="AF57" s="38">
        <v>1</v>
      </c>
      <c r="AG57" s="33">
        <v>1</v>
      </c>
      <c r="AH57" s="33">
        <v>1</v>
      </c>
      <c r="AI57" s="29" t="s">
        <v>3</v>
      </c>
      <c r="AJ57" s="22" t="s">
        <v>3</v>
      </c>
      <c r="AK57" s="22" t="s">
        <v>3</v>
      </c>
      <c r="AL57" s="22" t="s">
        <v>3</v>
      </c>
      <c r="AM57" s="81">
        <v>1</v>
      </c>
      <c r="AN57" s="82">
        <v>1</v>
      </c>
      <c r="AO57" s="21" t="s">
        <v>3</v>
      </c>
      <c r="AP57" s="22" t="s">
        <v>3</v>
      </c>
      <c r="AQ57" s="29" t="s">
        <v>3</v>
      </c>
      <c r="AR57" s="23">
        <v>2</v>
      </c>
      <c r="AS57" s="23">
        <v>2</v>
      </c>
      <c r="AT57" s="24">
        <v>2</v>
      </c>
      <c r="AU57" s="73" t="s">
        <v>3</v>
      </c>
      <c r="AV57" s="74" t="s">
        <v>3</v>
      </c>
      <c r="AW57" s="57">
        <v>1</v>
      </c>
      <c r="AX57" s="23">
        <v>1</v>
      </c>
      <c r="AY57" s="23">
        <v>1</v>
      </c>
      <c r="AZ57" s="22" t="s">
        <v>3</v>
      </c>
      <c r="BA57" s="22" t="s">
        <v>3</v>
      </c>
      <c r="BB57" s="22" t="s">
        <v>3</v>
      </c>
      <c r="BC57" s="23">
        <v>2</v>
      </c>
      <c r="BD57" s="23">
        <v>2</v>
      </c>
      <c r="BE57" s="23">
        <v>2</v>
      </c>
      <c r="BF57" s="22" t="s">
        <v>3</v>
      </c>
      <c r="BG57" s="22" t="s">
        <v>3</v>
      </c>
      <c r="BH57" s="22" t="s">
        <v>3</v>
      </c>
      <c r="BI57" s="23">
        <v>1</v>
      </c>
      <c r="BJ57" s="23">
        <v>1</v>
      </c>
      <c r="BK57" s="23">
        <v>1</v>
      </c>
      <c r="BL57" s="22" t="s">
        <v>3</v>
      </c>
      <c r="BM57" s="22" t="s">
        <v>3</v>
      </c>
      <c r="BO57" s="8"/>
    </row>
    <row r="58" spans="1:68" ht="15.75" x14ac:dyDescent="0.25">
      <c r="A58" s="96"/>
      <c r="B58" s="4" t="s">
        <v>4</v>
      </c>
      <c r="C58" s="18" t="s">
        <v>5</v>
      </c>
      <c r="D58" s="77" t="s">
        <v>3</v>
      </c>
      <c r="E58" s="78" t="s">
        <v>3</v>
      </c>
      <c r="F58" s="120">
        <v>1</v>
      </c>
      <c r="G58" s="23">
        <v>1</v>
      </c>
      <c r="H58" s="23">
        <v>1</v>
      </c>
      <c r="I58" s="97" t="s">
        <v>3</v>
      </c>
      <c r="J58" s="22" t="s">
        <v>3</v>
      </c>
      <c r="K58" s="22" t="s">
        <v>3</v>
      </c>
      <c r="L58" s="98">
        <v>2</v>
      </c>
      <c r="M58" s="23">
        <v>2</v>
      </c>
      <c r="N58" s="23">
        <v>2</v>
      </c>
      <c r="O58" s="97" t="s">
        <v>3</v>
      </c>
      <c r="P58" s="22" t="s">
        <v>3</v>
      </c>
      <c r="Q58" s="22" t="s">
        <v>3</v>
      </c>
      <c r="R58" s="98">
        <v>1</v>
      </c>
      <c r="S58" s="23">
        <v>1</v>
      </c>
      <c r="T58" s="24">
        <v>1</v>
      </c>
      <c r="U58" s="101" t="s">
        <v>3</v>
      </c>
      <c r="V58" s="113" t="s">
        <v>3</v>
      </c>
      <c r="W58" s="21" t="s">
        <v>3</v>
      </c>
      <c r="X58" s="21" t="s">
        <v>3</v>
      </c>
      <c r="Y58" s="22" t="s">
        <v>3</v>
      </c>
      <c r="Z58" s="37">
        <v>1</v>
      </c>
      <c r="AA58" s="29" t="s">
        <v>3</v>
      </c>
      <c r="AB58" s="22" t="s">
        <v>3</v>
      </c>
      <c r="AC58" s="22" t="s">
        <v>3</v>
      </c>
      <c r="AD58" s="33">
        <v>1</v>
      </c>
      <c r="AE58" s="37">
        <v>1</v>
      </c>
      <c r="AF58" s="37">
        <v>1</v>
      </c>
      <c r="AG58" s="33">
        <v>1</v>
      </c>
      <c r="AH58" s="33">
        <v>1</v>
      </c>
      <c r="AI58" s="29" t="s">
        <v>3</v>
      </c>
      <c r="AJ58" s="33">
        <v>2</v>
      </c>
      <c r="AK58" s="23">
        <v>2</v>
      </c>
      <c r="AL58" s="23">
        <v>2</v>
      </c>
      <c r="AM58" s="77" t="s">
        <v>3</v>
      </c>
      <c r="AN58" s="78" t="s">
        <v>3</v>
      </c>
      <c r="AO58" s="57">
        <v>1</v>
      </c>
      <c r="AP58" s="23">
        <v>1</v>
      </c>
      <c r="AQ58" s="24">
        <v>1</v>
      </c>
      <c r="AR58" s="22" t="s">
        <v>3</v>
      </c>
      <c r="AS58" s="22" t="s">
        <v>3</v>
      </c>
      <c r="AT58" s="29" t="s">
        <v>3</v>
      </c>
      <c r="AU58" s="75">
        <v>2</v>
      </c>
      <c r="AV58" s="76">
        <v>2</v>
      </c>
      <c r="AW58" s="21" t="s">
        <v>3</v>
      </c>
      <c r="AX58" s="22" t="s">
        <v>3</v>
      </c>
      <c r="AY58" s="22" t="s">
        <v>3</v>
      </c>
      <c r="AZ58" s="23">
        <v>1</v>
      </c>
      <c r="BA58" s="23">
        <v>1</v>
      </c>
      <c r="BB58" s="23">
        <v>1</v>
      </c>
      <c r="BC58" s="22" t="s">
        <v>3</v>
      </c>
      <c r="BD58" s="22" t="s">
        <v>3</v>
      </c>
      <c r="BE58" s="22" t="s">
        <v>3</v>
      </c>
      <c r="BF58" s="23">
        <v>2</v>
      </c>
      <c r="BG58" s="23">
        <v>2</v>
      </c>
      <c r="BH58" s="23">
        <v>2</v>
      </c>
      <c r="BI58" s="22" t="s">
        <v>3</v>
      </c>
      <c r="BJ58" s="22" t="s">
        <v>3</v>
      </c>
      <c r="BK58" s="22" t="s">
        <v>3</v>
      </c>
      <c r="BL58" s="23">
        <v>1</v>
      </c>
      <c r="BM58" s="23">
        <v>1</v>
      </c>
      <c r="BO58" s="8"/>
    </row>
    <row r="59" spans="1:68" ht="15.75" x14ac:dyDescent="0.25">
      <c r="B59" s="4" t="s">
        <v>6</v>
      </c>
      <c r="C59" s="5" t="s">
        <v>7</v>
      </c>
      <c r="D59" s="75">
        <v>2</v>
      </c>
      <c r="E59" s="76">
        <v>2</v>
      </c>
      <c r="F59" s="119" t="s">
        <v>3</v>
      </c>
      <c r="G59" s="22" t="s">
        <v>3</v>
      </c>
      <c r="H59" s="22" t="s">
        <v>3</v>
      </c>
      <c r="I59" s="98">
        <v>1</v>
      </c>
      <c r="J59" s="23">
        <v>1</v>
      </c>
      <c r="K59" s="23">
        <v>1</v>
      </c>
      <c r="L59" s="97" t="s">
        <v>3</v>
      </c>
      <c r="M59" s="22" t="s">
        <v>3</v>
      </c>
      <c r="N59" s="22" t="s">
        <v>3</v>
      </c>
      <c r="O59" s="98">
        <v>2</v>
      </c>
      <c r="P59" s="23">
        <v>2</v>
      </c>
      <c r="Q59" s="23">
        <v>2</v>
      </c>
      <c r="R59" s="97" t="s">
        <v>3</v>
      </c>
      <c r="S59" s="22" t="s">
        <v>3</v>
      </c>
      <c r="T59" s="29" t="s">
        <v>3</v>
      </c>
      <c r="U59" s="102">
        <v>1</v>
      </c>
      <c r="V59" s="122">
        <v>1</v>
      </c>
      <c r="W59" s="119" t="s">
        <v>3</v>
      </c>
      <c r="X59" s="21" t="s">
        <v>3</v>
      </c>
      <c r="Y59" s="121">
        <v>1</v>
      </c>
      <c r="Z59" s="38">
        <v>1</v>
      </c>
      <c r="AA59" s="26" t="s">
        <v>3</v>
      </c>
      <c r="AB59" s="22" t="s">
        <v>3</v>
      </c>
      <c r="AC59" s="22" t="s">
        <v>3</v>
      </c>
      <c r="AD59" s="34">
        <v>1</v>
      </c>
      <c r="AE59" s="38">
        <v>1</v>
      </c>
      <c r="AF59" s="38">
        <v>1</v>
      </c>
      <c r="AG59" s="33">
        <v>1</v>
      </c>
      <c r="AH59" s="33">
        <v>1</v>
      </c>
      <c r="AI59" s="29" t="s">
        <v>3</v>
      </c>
      <c r="AJ59" s="22" t="s">
        <v>3</v>
      </c>
      <c r="AK59" s="22" t="s">
        <v>3</v>
      </c>
      <c r="AL59" s="22" t="s">
        <v>3</v>
      </c>
      <c r="AM59" s="75">
        <v>2</v>
      </c>
      <c r="AN59" s="76">
        <v>2</v>
      </c>
      <c r="AO59" s="21" t="s">
        <v>3</v>
      </c>
      <c r="AP59" s="22" t="s">
        <v>3</v>
      </c>
      <c r="AQ59" s="29" t="s">
        <v>3</v>
      </c>
      <c r="AR59" s="23">
        <v>1</v>
      </c>
      <c r="AS59" s="23">
        <v>1</v>
      </c>
      <c r="AT59" s="24">
        <v>1</v>
      </c>
      <c r="AU59" s="77" t="s">
        <v>3</v>
      </c>
      <c r="AV59" s="78" t="s">
        <v>3</v>
      </c>
      <c r="AW59" s="57">
        <v>2</v>
      </c>
      <c r="AX59" s="23">
        <v>2</v>
      </c>
      <c r="AY59" s="23">
        <v>2</v>
      </c>
      <c r="AZ59" s="22" t="s">
        <v>3</v>
      </c>
      <c r="BA59" s="22" t="s">
        <v>3</v>
      </c>
      <c r="BB59" s="22" t="s">
        <v>3</v>
      </c>
      <c r="BC59" s="23">
        <v>1</v>
      </c>
      <c r="BD59" s="23">
        <v>1</v>
      </c>
      <c r="BE59" s="23">
        <v>1</v>
      </c>
      <c r="BF59" s="22" t="s">
        <v>3</v>
      </c>
      <c r="BG59" s="22" t="s">
        <v>3</v>
      </c>
      <c r="BH59" s="22" t="s">
        <v>3</v>
      </c>
      <c r="BI59" s="23">
        <v>2</v>
      </c>
      <c r="BJ59" s="23">
        <v>2</v>
      </c>
      <c r="BK59" s="23">
        <v>2</v>
      </c>
      <c r="BL59" s="22" t="s">
        <v>3</v>
      </c>
      <c r="BM59" s="22" t="s">
        <v>3</v>
      </c>
      <c r="BO59" s="8"/>
    </row>
    <row r="60" spans="1:68" ht="16.5" thickBot="1" x14ac:dyDescent="0.3">
      <c r="B60" s="4" t="s">
        <v>8</v>
      </c>
      <c r="C60" s="18" t="s">
        <v>9</v>
      </c>
      <c r="D60" s="83" t="s">
        <v>3</v>
      </c>
      <c r="E60" s="84" t="s">
        <v>3</v>
      </c>
      <c r="F60" s="120">
        <v>2</v>
      </c>
      <c r="G60" s="23">
        <v>2</v>
      </c>
      <c r="H60" s="23">
        <v>2</v>
      </c>
      <c r="I60" s="97" t="s">
        <v>3</v>
      </c>
      <c r="J60" s="22" t="s">
        <v>3</v>
      </c>
      <c r="K60" s="22" t="s">
        <v>3</v>
      </c>
      <c r="L60" s="98">
        <v>1</v>
      </c>
      <c r="M60" s="23">
        <v>1</v>
      </c>
      <c r="N60" s="23">
        <v>1</v>
      </c>
      <c r="O60" s="97" t="s">
        <v>3</v>
      </c>
      <c r="P60" s="22" t="s">
        <v>3</v>
      </c>
      <c r="Q60" s="22" t="s">
        <v>3</v>
      </c>
      <c r="R60" s="98">
        <v>2</v>
      </c>
      <c r="S60" s="23">
        <v>2</v>
      </c>
      <c r="T60" s="24">
        <v>2</v>
      </c>
      <c r="U60" s="104" t="s">
        <v>3</v>
      </c>
      <c r="V60" s="123" t="s">
        <v>3</v>
      </c>
      <c r="W60" s="21" t="s">
        <v>3</v>
      </c>
      <c r="X60" s="21" t="s">
        <v>3</v>
      </c>
      <c r="Y60" s="22" t="s">
        <v>3</v>
      </c>
      <c r="Z60" s="37">
        <v>1</v>
      </c>
      <c r="AA60" s="29" t="s">
        <v>3</v>
      </c>
      <c r="AB60" s="22" t="s">
        <v>3</v>
      </c>
      <c r="AC60" s="22" t="s">
        <v>3</v>
      </c>
      <c r="AD60" s="33">
        <v>1</v>
      </c>
      <c r="AE60" s="37">
        <v>1</v>
      </c>
      <c r="AF60" s="37">
        <v>1</v>
      </c>
      <c r="AG60" s="33">
        <v>1</v>
      </c>
      <c r="AH60" s="33">
        <v>1</v>
      </c>
      <c r="AI60" s="29" t="s">
        <v>3</v>
      </c>
      <c r="AJ60" s="33">
        <v>1</v>
      </c>
      <c r="AK60" s="23">
        <v>1</v>
      </c>
      <c r="AL60" s="23">
        <v>1</v>
      </c>
      <c r="AM60" s="83" t="s">
        <v>3</v>
      </c>
      <c r="AN60" s="84" t="s">
        <v>3</v>
      </c>
      <c r="AO60" s="57">
        <v>2</v>
      </c>
      <c r="AP60" s="23">
        <v>2</v>
      </c>
      <c r="AQ60" s="24">
        <v>2</v>
      </c>
      <c r="AR60" s="22" t="s">
        <v>3</v>
      </c>
      <c r="AS60" s="22" t="s">
        <v>3</v>
      </c>
      <c r="AT60" s="29" t="s">
        <v>3</v>
      </c>
      <c r="AU60" s="79">
        <v>1</v>
      </c>
      <c r="AV60" s="80">
        <v>1</v>
      </c>
      <c r="AW60" s="21" t="s">
        <v>3</v>
      </c>
      <c r="AX60" s="22" t="s">
        <v>3</v>
      </c>
      <c r="AY60" s="22" t="s">
        <v>3</v>
      </c>
      <c r="AZ60" s="23">
        <v>2</v>
      </c>
      <c r="BA60" s="23">
        <v>2</v>
      </c>
      <c r="BB60" s="23">
        <v>2</v>
      </c>
      <c r="BC60" s="22" t="s">
        <v>3</v>
      </c>
      <c r="BD60" s="22" t="s">
        <v>3</v>
      </c>
      <c r="BE60" s="22" t="s">
        <v>3</v>
      </c>
      <c r="BF60" s="23">
        <v>1</v>
      </c>
      <c r="BG60" s="23">
        <v>1</v>
      </c>
      <c r="BH60" s="23">
        <v>1</v>
      </c>
      <c r="BI60" s="22" t="s">
        <v>3</v>
      </c>
      <c r="BJ60" s="22" t="s">
        <v>3</v>
      </c>
      <c r="BK60" s="22" t="s">
        <v>3</v>
      </c>
      <c r="BL60" s="23">
        <v>2</v>
      </c>
      <c r="BM60" s="23">
        <v>2</v>
      </c>
      <c r="BO60" s="8"/>
    </row>
    <row r="61" spans="1:68" ht="15.75" x14ac:dyDescent="0.25">
      <c r="A61" s="16"/>
      <c r="B61" s="35"/>
      <c r="C61" s="35"/>
      <c r="D61" s="94"/>
      <c r="E61" s="94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94"/>
      <c r="V61" s="94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1"/>
      <c r="AJ61" s="31"/>
      <c r="AK61" s="31"/>
      <c r="AL61" s="32"/>
      <c r="AM61" s="199"/>
      <c r="AN61" s="199"/>
      <c r="AO61" s="32"/>
      <c r="AP61" s="32"/>
      <c r="AQ61" s="32"/>
      <c r="AR61" s="32"/>
      <c r="AS61" s="32"/>
      <c r="AT61" s="32"/>
      <c r="AU61" s="199"/>
      <c r="AV61" s="199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8"/>
      <c r="BO61" s="8"/>
    </row>
    <row r="62" spans="1:68" ht="15.75" x14ac:dyDescent="0.25">
      <c r="A62" s="16"/>
      <c r="B62" s="35"/>
      <c r="C62" s="35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1"/>
      <c r="AJ62" s="31"/>
      <c r="AK62" s="31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8"/>
      <c r="BO62" s="8"/>
    </row>
    <row r="63" spans="1:68" ht="15.75" x14ac:dyDescent="0.25">
      <c r="A63" s="8"/>
      <c r="B63" s="35"/>
      <c r="C63" s="35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43"/>
      <c r="W63" s="43"/>
      <c r="X63" s="32"/>
      <c r="Y63" s="43"/>
      <c r="Z63" s="43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43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</row>
    <row r="64" spans="1:68" ht="15.75" x14ac:dyDescent="0.25">
      <c r="A64" s="16"/>
      <c r="B64" s="35"/>
      <c r="C64" s="35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6"/>
      <c r="V64" s="36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36"/>
      <c r="AK64" s="36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8"/>
    </row>
    <row r="65" spans="1:68" x14ac:dyDescent="0.25">
      <c r="A65" s="16"/>
      <c r="B65" s="35"/>
      <c r="C65" s="35"/>
      <c r="D65" s="262" t="s">
        <v>21</v>
      </c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V65" s="262"/>
      <c r="W65" s="262"/>
      <c r="X65" s="262"/>
      <c r="Y65" s="262"/>
      <c r="Z65" s="262"/>
      <c r="AA65" s="262"/>
      <c r="AB65" s="262"/>
      <c r="AC65" s="262"/>
      <c r="AD65" s="262"/>
      <c r="AE65" s="262"/>
      <c r="AF65" s="262"/>
      <c r="AG65" s="262"/>
      <c r="AH65" s="262"/>
      <c r="AI65" s="255" t="s">
        <v>20</v>
      </c>
      <c r="AJ65" s="256"/>
      <c r="AK65" s="256"/>
      <c r="AL65" s="256"/>
      <c r="AM65" s="256"/>
      <c r="AN65" s="256"/>
      <c r="AO65" s="256"/>
      <c r="AP65" s="256"/>
      <c r="AQ65" s="256"/>
      <c r="AR65" s="256"/>
      <c r="AS65" s="256"/>
      <c r="AT65" s="256"/>
      <c r="AU65" s="256"/>
      <c r="AV65" s="256"/>
      <c r="AW65" s="256"/>
      <c r="AX65" s="256"/>
      <c r="AY65" s="256"/>
      <c r="AZ65" s="256"/>
      <c r="BA65" s="256"/>
      <c r="BB65" s="256"/>
      <c r="BC65" s="256"/>
      <c r="BD65" s="256"/>
      <c r="BE65" s="256"/>
      <c r="BF65" s="256"/>
      <c r="BG65" s="256"/>
      <c r="BH65" s="256"/>
      <c r="BI65" s="256"/>
      <c r="BJ65" s="256"/>
      <c r="BK65" s="256"/>
      <c r="BL65" s="256"/>
      <c r="BM65" s="257"/>
      <c r="BN65" s="8"/>
    </row>
    <row r="66" spans="1:68" ht="15.75" thickBot="1" x14ac:dyDescent="0.3">
      <c r="B66" s="1" t="s">
        <v>0</v>
      </c>
      <c r="C66" s="1"/>
      <c r="D66" s="71">
        <v>1</v>
      </c>
      <c r="E66" s="71">
        <v>2</v>
      </c>
      <c r="F66" s="85">
        <v>3</v>
      </c>
      <c r="G66" s="72">
        <v>4</v>
      </c>
      <c r="H66" s="88">
        <v>5</v>
      </c>
      <c r="I66" s="71">
        <v>6</v>
      </c>
      <c r="J66" s="71">
        <v>7</v>
      </c>
      <c r="K66" s="71">
        <v>8</v>
      </c>
      <c r="L66" s="71">
        <v>9</v>
      </c>
      <c r="M66" s="85">
        <v>10</v>
      </c>
      <c r="N66" s="72">
        <v>11</v>
      </c>
      <c r="O66" s="88">
        <v>12</v>
      </c>
      <c r="P66" s="71">
        <v>13</v>
      </c>
      <c r="Q66" s="71">
        <v>14</v>
      </c>
      <c r="R66" s="71">
        <v>15</v>
      </c>
      <c r="S66" s="71">
        <v>16</v>
      </c>
      <c r="T66" s="85">
        <v>17</v>
      </c>
      <c r="U66" s="72">
        <v>18</v>
      </c>
      <c r="V66" s="88">
        <v>19</v>
      </c>
      <c r="W66" s="71">
        <v>20</v>
      </c>
      <c r="X66" s="71">
        <v>21</v>
      </c>
      <c r="Y66" s="6">
        <v>22</v>
      </c>
      <c r="Z66" s="6">
        <v>23</v>
      </c>
      <c r="AA66" s="7">
        <v>24</v>
      </c>
      <c r="AB66" s="9">
        <v>25</v>
      </c>
      <c r="AC66" s="3">
        <v>26</v>
      </c>
      <c r="AD66" s="6">
        <v>27</v>
      </c>
      <c r="AE66" s="6">
        <v>28</v>
      </c>
      <c r="AF66" s="6">
        <v>29</v>
      </c>
      <c r="AG66" s="6">
        <v>30</v>
      </c>
      <c r="AH66" s="7">
        <v>31</v>
      </c>
      <c r="AI66" s="9">
        <v>1</v>
      </c>
      <c r="AJ66" s="88">
        <v>2</v>
      </c>
      <c r="AK66" s="85">
        <v>3</v>
      </c>
      <c r="AL66" s="85">
        <v>4</v>
      </c>
      <c r="AM66" s="71">
        <v>5</v>
      </c>
      <c r="AN66" s="71">
        <v>6</v>
      </c>
      <c r="AO66" s="6">
        <v>7</v>
      </c>
      <c r="AP66" s="9">
        <v>8</v>
      </c>
      <c r="AQ66" s="3">
        <v>9</v>
      </c>
      <c r="AR66" s="7">
        <v>10</v>
      </c>
      <c r="AS66" s="7">
        <v>11</v>
      </c>
      <c r="AT66" s="6">
        <v>12</v>
      </c>
      <c r="AU66" s="6">
        <v>13</v>
      </c>
      <c r="AV66" s="6">
        <v>14</v>
      </c>
      <c r="AW66" s="3">
        <v>15</v>
      </c>
      <c r="AX66" s="3">
        <v>16</v>
      </c>
      <c r="AY66" s="7">
        <v>17</v>
      </c>
      <c r="AZ66" s="7">
        <v>18</v>
      </c>
      <c r="BA66" s="6">
        <v>19</v>
      </c>
      <c r="BB66" s="6">
        <v>20</v>
      </c>
      <c r="BC66" s="6">
        <v>21</v>
      </c>
      <c r="BD66" s="9">
        <v>22</v>
      </c>
      <c r="BE66" s="3">
        <v>23</v>
      </c>
      <c r="BF66" s="7">
        <v>24</v>
      </c>
      <c r="BG66" s="7">
        <v>25</v>
      </c>
      <c r="BH66" s="6">
        <v>26</v>
      </c>
      <c r="BI66" s="6">
        <v>27</v>
      </c>
      <c r="BJ66" s="6">
        <v>28</v>
      </c>
      <c r="BK66" s="9">
        <v>29</v>
      </c>
      <c r="BL66" s="3">
        <v>30</v>
      </c>
      <c r="BM66" s="7">
        <v>31</v>
      </c>
    </row>
    <row r="67" spans="1:68" ht="15.75" x14ac:dyDescent="0.25">
      <c r="A67" s="19" t="s">
        <v>48</v>
      </c>
      <c r="B67" s="4" t="s">
        <v>1</v>
      </c>
      <c r="C67" s="18" t="s">
        <v>2</v>
      </c>
      <c r="D67" s="23">
        <v>1</v>
      </c>
      <c r="E67" s="23">
        <v>1</v>
      </c>
      <c r="F67" s="23">
        <v>1</v>
      </c>
      <c r="G67" s="22" t="s">
        <v>3</v>
      </c>
      <c r="H67" s="22" t="s">
        <v>3</v>
      </c>
      <c r="I67" s="22" t="s">
        <v>3</v>
      </c>
      <c r="J67" s="23">
        <v>2</v>
      </c>
      <c r="K67" s="23">
        <v>2</v>
      </c>
      <c r="L67" s="23">
        <v>2</v>
      </c>
      <c r="M67" s="22" t="s">
        <v>3</v>
      </c>
      <c r="N67" s="22" t="s">
        <v>3</v>
      </c>
      <c r="O67" s="29" t="s">
        <v>3</v>
      </c>
      <c r="P67" s="81">
        <v>1</v>
      </c>
      <c r="Q67" s="82">
        <v>1</v>
      </c>
      <c r="R67" s="119" t="s">
        <v>3</v>
      </c>
      <c r="S67" s="22" t="s">
        <v>3</v>
      </c>
      <c r="T67" s="29" t="s">
        <v>3</v>
      </c>
      <c r="U67" s="124">
        <v>2</v>
      </c>
      <c r="V67" s="140">
        <v>2</v>
      </c>
      <c r="W67" s="119" t="s">
        <v>3</v>
      </c>
      <c r="X67" s="22" t="s">
        <v>3</v>
      </c>
      <c r="Y67" s="22" t="s">
        <v>3</v>
      </c>
      <c r="Z67" s="38">
        <v>1</v>
      </c>
      <c r="AA67" s="26" t="s">
        <v>3</v>
      </c>
      <c r="AB67" s="22" t="s">
        <v>3</v>
      </c>
      <c r="AC67" s="22" t="s">
        <v>3</v>
      </c>
      <c r="AD67" s="34">
        <v>1</v>
      </c>
      <c r="AE67" s="38">
        <v>1</v>
      </c>
      <c r="AF67" s="38">
        <v>1</v>
      </c>
      <c r="AG67" s="33">
        <v>1</v>
      </c>
      <c r="AH67" s="33">
        <v>1</v>
      </c>
      <c r="AI67" s="29" t="s">
        <v>3</v>
      </c>
      <c r="AJ67" s="73" t="s">
        <v>3</v>
      </c>
      <c r="AK67" s="74" t="s">
        <v>3</v>
      </c>
      <c r="AL67" s="120">
        <v>1</v>
      </c>
      <c r="AM67" s="23">
        <v>1</v>
      </c>
      <c r="AN67" s="23">
        <v>1</v>
      </c>
      <c r="AO67" s="21" t="s">
        <v>3</v>
      </c>
      <c r="AP67" s="22" t="s">
        <v>3</v>
      </c>
      <c r="AQ67" s="29" t="s">
        <v>3</v>
      </c>
      <c r="AR67" s="23">
        <v>2</v>
      </c>
      <c r="AS67" s="23">
        <v>2</v>
      </c>
      <c r="AT67" s="24">
        <v>2</v>
      </c>
      <c r="AU67" s="73" t="s">
        <v>3</v>
      </c>
      <c r="AV67" s="74" t="s">
        <v>3</v>
      </c>
      <c r="AW67" s="57">
        <v>1</v>
      </c>
      <c r="AX67" s="23">
        <v>1</v>
      </c>
      <c r="AY67" s="23">
        <v>1</v>
      </c>
      <c r="AZ67" s="22" t="s">
        <v>3</v>
      </c>
      <c r="BA67" s="22" t="s">
        <v>3</v>
      </c>
      <c r="BB67" s="22" t="s">
        <v>3</v>
      </c>
      <c r="BC67" s="23">
        <v>2</v>
      </c>
      <c r="BD67" s="23">
        <v>2</v>
      </c>
      <c r="BE67" s="23">
        <v>2</v>
      </c>
      <c r="BF67" s="22" t="s">
        <v>3</v>
      </c>
      <c r="BG67" s="22" t="s">
        <v>3</v>
      </c>
      <c r="BH67" s="22" t="s">
        <v>3</v>
      </c>
      <c r="BI67" s="23">
        <v>1</v>
      </c>
      <c r="BJ67" s="23">
        <v>1</v>
      </c>
      <c r="BK67" s="23">
        <v>1</v>
      </c>
      <c r="BL67" s="22" t="s">
        <v>3</v>
      </c>
      <c r="BM67" s="22" t="s">
        <v>3</v>
      </c>
      <c r="BO67" s="8"/>
    </row>
    <row r="68" spans="1:68" ht="15.75" x14ac:dyDescent="0.25">
      <c r="A68" s="96"/>
      <c r="B68" s="4" t="s">
        <v>4</v>
      </c>
      <c r="C68" s="18" t="s">
        <v>5</v>
      </c>
      <c r="D68" s="22" t="s">
        <v>3</v>
      </c>
      <c r="E68" s="22" t="s">
        <v>3</v>
      </c>
      <c r="F68" s="22" t="s">
        <v>3</v>
      </c>
      <c r="G68" s="23">
        <v>1</v>
      </c>
      <c r="H68" s="23">
        <v>1</v>
      </c>
      <c r="I68" s="23">
        <v>1</v>
      </c>
      <c r="J68" s="22" t="s">
        <v>3</v>
      </c>
      <c r="K68" s="22" t="s">
        <v>3</v>
      </c>
      <c r="L68" s="22" t="s">
        <v>3</v>
      </c>
      <c r="M68" s="23">
        <v>2</v>
      </c>
      <c r="N68" s="23">
        <v>2</v>
      </c>
      <c r="O68" s="24">
        <v>2</v>
      </c>
      <c r="P68" s="77" t="s">
        <v>3</v>
      </c>
      <c r="Q68" s="78" t="s">
        <v>3</v>
      </c>
      <c r="R68" s="120">
        <v>1</v>
      </c>
      <c r="S68" s="23">
        <v>1</v>
      </c>
      <c r="T68" s="24">
        <v>1</v>
      </c>
      <c r="U68" s="101" t="s">
        <v>3</v>
      </c>
      <c r="V68" s="78" t="s">
        <v>3</v>
      </c>
      <c r="W68" s="21" t="s">
        <v>3</v>
      </c>
      <c r="X68" s="22" t="s">
        <v>3</v>
      </c>
      <c r="Y68" s="121">
        <v>1</v>
      </c>
      <c r="Z68" s="37">
        <v>1</v>
      </c>
      <c r="AA68" s="29" t="s">
        <v>3</v>
      </c>
      <c r="AB68" s="22" t="s">
        <v>3</v>
      </c>
      <c r="AC68" s="22" t="s">
        <v>3</v>
      </c>
      <c r="AD68" s="33">
        <v>1</v>
      </c>
      <c r="AE68" s="37">
        <v>1</v>
      </c>
      <c r="AF68" s="37">
        <v>1</v>
      </c>
      <c r="AG68" s="33">
        <v>1</v>
      </c>
      <c r="AH68" s="33">
        <v>1</v>
      </c>
      <c r="AI68" s="29" t="s">
        <v>3</v>
      </c>
      <c r="AJ68" s="110">
        <v>2</v>
      </c>
      <c r="AK68" s="76">
        <v>2</v>
      </c>
      <c r="AL68" s="119" t="s">
        <v>3</v>
      </c>
      <c r="AM68" s="22" t="s">
        <v>3</v>
      </c>
      <c r="AN68" s="22" t="s">
        <v>3</v>
      </c>
      <c r="AO68" s="57">
        <v>1</v>
      </c>
      <c r="AP68" s="23">
        <v>1</v>
      </c>
      <c r="AQ68" s="24">
        <v>1</v>
      </c>
      <c r="AR68" s="22" t="s">
        <v>3</v>
      </c>
      <c r="AS68" s="22" t="s">
        <v>3</v>
      </c>
      <c r="AT68" s="29" t="s">
        <v>3</v>
      </c>
      <c r="AU68" s="75">
        <v>2</v>
      </c>
      <c r="AV68" s="76">
        <v>2</v>
      </c>
      <c r="AW68" s="21" t="s">
        <v>3</v>
      </c>
      <c r="AX68" s="22" t="s">
        <v>3</v>
      </c>
      <c r="AY68" s="22" t="s">
        <v>3</v>
      </c>
      <c r="AZ68" s="23">
        <v>1</v>
      </c>
      <c r="BA68" s="23">
        <v>1</v>
      </c>
      <c r="BB68" s="23">
        <v>1</v>
      </c>
      <c r="BC68" s="22" t="s">
        <v>3</v>
      </c>
      <c r="BD68" s="22" t="s">
        <v>3</v>
      </c>
      <c r="BE68" s="22" t="s">
        <v>3</v>
      </c>
      <c r="BF68" s="23">
        <v>2</v>
      </c>
      <c r="BG68" s="23">
        <v>2</v>
      </c>
      <c r="BH68" s="23">
        <v>2</v>
      </c>
      <c r="BI68" s="22" t="s">
        <v>3</v>
      </c>
      <c r="BJ68" s="22" t="s">
        <v>3</v>
      </c>
      <c r="BK68" s="22" t="s">
        <v>3</v>
      </c>
      <c r="BL68" s="23">
        <v>1</v>
      </c>
      <c r="BM68" s="23">
        <v>1</v>
      </c>
      <c r="BO68" s="8"/>
    </row>
    <row r="69" spans="1:68" ht="15.75" x14ac:dyDescent="0.25">
      <c r="B69" s="4" t="s">
        <v>6</v>
      </c>
      <c r="C69" s="5" t="s">
        <v>7</v>
      </c>
      <c r="D69" s="23">
        <v>2</v>
      </c>
      <c r="E69" s="23">
        <v>2</v>
      </c>
      <c r="F69" s="23">
        <v>2</v>
      </c>
      <c r="G69" s="22" t="s">
        <v>3</v>
      </c>
      <c r="H69" s="22" t="s">
        <v>3</v>
      </c>
      <c r="I69" s="22" t="s">
        <v>3</v>
      </c>
      <c r="J69" s="23">
        <v>1</v>
      </c>
      <c r="K69" s="23">
        <v>1</v>
      </c>
      <c r="L69" s="23">
        <v>1</v>
      </c>
      <c r="M69" s="22" t="s">
        <v>3</v>
      </c>
      <c r="N69" s="22" t="s">
        <v>3</v>
      </c>
      <c r="O69" s="29" t="s">
        <v>3</v>
      </c>
      <c r="P69" s="75">
        <v>2</v>
      </c>
      <c r="Q69" s="76">
        <v>2</v>
      </c>
      <c r="R69" s="119" t="s">
        <v>3</v>
      </c>
      <c r="S69" s="22" t="s">
        <v>3</v>
      </c>
      <c r="T69" s="29" t="s">
        <v>3</v>
      </c>
      <c r="U69" s="102">
        <v>1</v>
      </c>
      <c r="V69" s="168">
        <v>1</v>
      </c>
      <c r="W69" s="119" t="s">
        <v>3</v>
      </c>
      <c r="X69" s="22" t="s">
        <v>3</v>
      </c>
      <c r="Y69" s="22" t="s">
        <v>3</v>
      </c>
      <c r="Z69" s="38">
        <v>1</v>
      </c>
      <c r="AA69" s="26" t="s">
        <v>3</v>
      </c>
      <c r="AB69" s="22" t="s">
        <v>3</v>
      </c>
      <c r="AC69" s="22" t="s">
        <v>3</v>
      </c>
      <c r="AD69" s="34">
        <v>1</v>
      </c>
      <c r="AE69" s="38">
        <v>1</v>
      </c>
      <c r="AF69" s="38">
        <v>1</v>
      </c>
      <c r="AG69" s="33">
        <v>1</v>
      </c>
      <c r="AH69" s="33">
        <v>1</v>
      </c>
      <c r="AI69" s="29" t="s">
        <v>3</v>
      </c>
      <c r="AJ69" s="77" t="s">
        <v>3</v>
      </c>
      <c r="AK69" s="78" t="s">
        <v>3</v>
      </c>
      <c r="AL69" s="169">
        <v>2</v>
      </c>
      <c r="AM69" s="23">
        <v>2</v>
      </c>
      <c r="AN69" s="23">
        <v>2</v>
      </c>
      <c r="AO69" s="21" t="s">
        <v>3</v>
      </c>
      <c r="AP69" s="22" t="s">
        <v>3</v>
      </c>
      <c r="AQ69" s="29" t="s">
        <v>3</v>
      </c>
      <c r="AR69" s="23">
        <v>1</v>
      </c>
      <c r="AS69" s="23">
        <v>1</v>
      </c>
      <c r="AT69" s="24">
        <v>1</v>
      </c>
      <c r="AU69" s="77" t="s">
        <v>3</v>
      </c>
      <c r="AV69" s="78" t="s">
        <v>3</v>
      </c>
      <c r="AW69" s="57">
        <v>2</v>
      </c>
      <c r="AX69" s="23">
        <v>2</v>
      </c>
      <c r="AY69" s="23">
        <v>2</v>
      </c>
      <c r="AZ69" s="22" t="s">
        <v>3</v>
      </c>
      <c r="BA69" s="22" t="s">
        <v>3</v>
      </c>
      <c r="BB69" s="22" t="s">
        <v>3</v>
      </c>
      <c r="BC69" s="23">
        <v>1</v>
      </c>
      <c r="BD69" s="23">
        <v>1</v>
      </c>
      <c r="BE69" s="23">
        <v>1</v>
      </c>
      <c r="BF69" s="22" t="s">
        <v>3</v>
      </c>
      <c r="BG69" s="22" t="s">
        <v>3</v>
      </c>
      <c r="BH69" s="22" t="s">
        <v>3</v>
      </c>
      <c r="BI69" s="23">
        <v>2</v>
      </c>
      <c r="BJ69" s="23">
        <v>2</v>
      </c>
      <c r="BK69" s="23">
        <v>2</v>
      </c>
      <c r="BL69" s="22" t="s">
        <v>3</v>
      </c>
      <c r="BM69" s="22" t="s">
        <v>3</v>
      </c>
      <c r="BO69" s="8"/>
    </row>
    <row r="70" spans="1:68" ht="16.5" thickBot="1" x14ac:dyDescent="0.3">
      <c r="B70" s="4" t="s">
        <v>8</v>
      </c>
      <c r="C70" s="18" t="s">
        <v>9</v>
      </c>
      <c r="D70" s="22" t="s">
        <v>3</v>
      </c>
      <c r="E70" s="22" t="s">
        <v>3</v>
      </c>
      <c r="F70" s="22" t="s">
        <v>3</v>
      </c>
      <c r="G70" s="23">
        <v>2</v>
      </c>
      <c r="H70" s="23">
        <v>2</v>
      </c>
      <c r="I70" s="23">
        <v>2</v>
      </c>
      <c r="J70" s="22" t="s">
        <v>3</v>
      </c>
      <c r="K70" s="22" t="s">
        <v>3</v>
      </c>
      <c r="L70" s="22" t="s">
        <v>3</v>
      </c>
      <c r="M70" s="23">
        <v>1</v>
      </c>
      <c r="N70" s="23">
        <v>1</v>
      </c>
      <c r="O70" s="24">
        <v>1</v>
      </c>
      <c r="P70" s="83" t="s">
        <v>3</v>
      </c>
      <c r="Q70" s="84" t="s">
        <v>3</v>
      </c>
      <c r="R70" s="120">
        <v>2</v>
      </c>
      <c r="S70" s="23">
        <v>2</v>
      </c>
      <c r="T70" s="24">
        <v>2</v>
      </c>
      <c r="U70" s="104" t="s">
        <v>3</v>
      </c>
      <c r="V70" s="84" t="s">
        <v>3</v>
      </c>
      <c r="W70" s="21" t="s">
        <v>3</v>
      </c>
      <c r="X70" s="22" t="s">
        <v>3</v>
      </c>
      <c r="Y70" s="121">
        <v>1</v>
      </c>
      <c r="Z70" s="37">
        <v>1</v>
      </c>
      <c r="AA70" s="29" t="s">
        <v>3</v>
      </c>
      <c r="AB70" s="22" t="s">
        <v>3</v>
      </c>
      <c r="AC70" s="22" t="s">
        <v>3</v>
      </c>
      <c r="AD70" s="33">
        <v>1</v>
      </c>
      <c r="AE70" s="37">
        <v>1</v>
      </c>
      <c r="AF70" s="37">
        <v>1</v>
      </c>
      <c r="AG70" s="33">
        <v>1</v>
      </c>
      <c r="AH70" s="33">
        <v>1</v>
      </c>
      <c r="AI70" s="29" t="s">
        <v>3</v>
      </c>
      <c r="AJ70" s="111">
        <v>1</v>
      </c>
      <c r="AK70" s="80">
        <v>1</v>
      </c>
      <c r="AL70" s="119" t="s">
        <v>3</v>
      </c>
      <c r="AM70" s="22" t="s">
        <v>3</v>
      </c>
      <c r="AN70" s="22" t="s">
        <v>3</v>
      </c>
      <c r="AO70" s="57">
        <v>2</v>
      </c>
      <c r="AP70" s="23">
        <v>2</v>
      </c>
      <c r="AQ70" s="24">
        <v>2</v>
      </c>
      <c r="AR70" s="22" t="s">
        <v>3</v>
      </c>
      <c r="AS70" s="22" t="s">
        <v>3</v>
      </c>
      <c r="AT70" s="29" t="s">
        <v>3</v>
      </c>
      <c r="AU70" s="79">
        <v>1</v>
      </c>
      <c r="AV70" s="80">
        <v>1</v>
      </c>
      <c r="AW70" s="21" t="s">
        <v>3</v>
      </c>
      <c r="AX70" s="22" t="s">
        <v>3</v>
      </c>
      <c r="AY70" s="22" t="s">
        <v>3</v>
      </c>
      <c r="AZ70" s="23">
        <v>2</v>
      </c>
      <c r="BA70" s="23">
        <v>2</v>
      </c>
      <c r="BB70" s="23">
        <v>2</v>
      </c>
      <c r="BC70" s="22" t="s">
        <v>3</v>
      </c>
      <c r="BD70" s="22" t="s">
        <v>3</v>
      </c>
      <c r="BE70" s="22" t="s">
        <v>3</v>
      </c>
      <c r="BF70" s="23">
        <v>1</v>
      </c>
      <c r="BG70" s="23">
        <v>1</v>
      </c>
      <c r="BH70" s="23">
        <v>1</v>
      </c>
      <c r="BI70" s="22" t="s">
        <v>3</v>
      </c>
      <c r="BJ70" s="22" t="s">
        <v>3</v>
      </c>
      <c r="BK70" s="22" t="s">
        <v>3</v>
      </c>
      <c r="BL70" s="23">
        <v>2</v>
      </c>
      <c r="BM70" s="23">
        <v>2</v>
      </c>
      <c r="BO70" s="8"/>
    </row>
    <row r="71" spans="1:68" ht="15.75" x14ac:dyDescent="0.25">
      <c r="A71" s="16"/>
      <c r="B71" s="35"/>
      <c r="C71" s="35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94"/>
      <c r="Q71" s="94"/>
      <c r="R71" s="32"/>
      <c r="S71" s="32"/>
      <c r="T71" s="32"/>
      <c r="U71" s="94"/>
      <c r="V71" s="94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1"/>
      <c r="AJ71" s="138"/>
      <c r="AK71" s="138"/>
      <c r="AL71" s="32"/>
      <c r="AM71" s="32"/>
      <c r="AN71" s="32"/>
      <c r="AO71" s="32"/>
      <c r="AP71" s="32"/>
      <c r="AQ71" s="32"/>
      <c r="AR71" s="32"/>
      <c r="AS71" s="32"/>
      <c r="AT71" s="32"/>
      <c r="AU71" s="199"/>
      <c r="AV71" s="199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8"/>
      <c r="BO71" s="8"/>
    </row>
    <row r="72" spans="1:68" s="8" customFormat="1" ht="15.75" x14ac:dyDescent="0.25">
      <c r="A72" s="16"/>
      <c r="B72" s="35"/>
      <c r="C72" s="3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71"/>
      <c r="Z72" s="185"/>
      <c r="AA72" s="185"/>
      <c r="AB72" s="185"/>
      <c r="AC72" s="172"/>
      <c r="AD72" s="185"/>
      <c r="AE72" s="185"/>
      <c r="AF72" s="185"/>
      <c r="AG72" s="185"/>
      <c r="AH72" s="185"/>
      <c r="AI72" s="31"/>
      <c r="AJ72" s="31"/>
      <c r="AK72" s="31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5"/>
      <c r="BA72" s="185"/>
      <c r="BB72" s="185"/>
      <c r="BC72" s="185"/>
      <c r="BD72" s="185"/>
      <c r="BE72" s="185"/>
      <c r="BF72" s="185"/>
      <c r="BG72" s="185"/>
      <c r="BH72" s="185"/>
      <c r="BI72" s="185"/>
      <c r="BJ72" s="185"/>
      <c r="BK72" s="185"/>
      <c r="BL72" s="185"/>
      <c r="BM72" s="185"/>
    </row>
    <row r="73" spans="1:68" ht="15.75" x14ac:dyDescent="0.25">
      <c r="A73" s="39"/>
      <c r="B73" s="40"/>
      <c r="C73" s="40"/>
      <c r="D73" s="41"/>
      <c r="E73" s="41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</row>
    <row r="74" spans="1:68" ht="15.75" x14ac:dyDescent="0.25">
      <c r="D74" s="35"/>
      <c r="E74" s="35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6"/>
      <c r="V74" s="36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36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</row>
    <row r="75" spans="1:68" x14ac:dyDescent="0.25">
      <c r="A75" s="8"/>
      <c r="D75" s="258" t="s">
        <v>21</v>
      </c>
      <c r="E75" s="258"/>
      <c r="F75" s="258"/>
      <c r="G75" s="258"/>
      <c r="H75" s="258"/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8"/>
      <c r="AB75" s="258"/>
      <c r="AC75" s="258"/>
      <c r="AD75" s="258"/>
      <c r="AE75" s="258"/>
      <c r="AF75" s="258"/>
      <c r="AG75" s="258"/>
      <c r="AH75" s="258"/>
      <c r="AI75" s="259" t="s">
        <v>20</v>
      </c>
      <c r="AJ75" s="260"/>
      <c r="AK75" s="260"/>
      <c r="AL75" s="260"/>
      <c r="AM75" s="260"/>
      <c r="AN75" s="260"/>
      <c r="AO75" s="260"/>
      <c r="AP75" s="260"/>
      <c r="AQ75" s="260"/>
      <c r="AR75" s="260"/>
      <c r="AS75" s="260"/>
      <c r="AT75" s="260"/>
      <c r="AU75" s="260"/>
      <c r="AV75" s="260"/>
      <c r="AW75" s="260"/>
      <c r="AX75" s="260"/>
      <c r="AY75" s="260"/>
      <c r="AZ75" s="260"/>
      <c r="BA75" s="260"/>
      <c r="BB75" s="260"/>
      <c r="BC75" s="260"/>
      <c r="BD75" s="260"/>
      <c r="BE75" s="260"/>
      <c r="BF75" s="260"/>
      <c r="BG75" s="260"/>
      <c r="BH75" s="260"/>
      <c r="BI75" s="260"/>
      <c r="BJ75" s="260"/>
      <c r="BK75" s="260"/>
      <c r="BL75" s="260"/>
      <c r="BM75" s="261"/>
    </row>
    <row r="76" spans="1:68" ht="15.75" thickBot="1" x14ac:dyDescent="0.3">
      <c r="A76" s="8"/>
      <c r="B76" s="1" t="s">
        <v>0</v>
      </c>
      <c r="C76" s="1"/>
      <c r="D76" s="6">
        <v>1</v>
      </c>
      <c r="E76" s="6">
        <v>2</v>
      </c>
      <c r="F76" s="7">
        <v>3</v>
      </c>
      <c r="G76" s="9">
        <v>4</v>
      </c>
      <c r="H76" s="3">
        <v>5</v>
      </c>
      <c r="I76" s="6">
        <v>6</v>
      </c>
      <c r="J76" s="6">
        <v>7</v>
      </c>
      <c r="K76" s="6">
        <v>8</v>
      </c>
      <c r="L76" s="6">
        <v>9</v>
      </c>
      <c r="M76" s="7">
        <v>10</v>
      </c>
      <c r="N76" s="9">
        <v>11</v>
      </c>
      <c r="O76" s="3">
        <v>12</v>
      </c>
      <c r="P76" s="6">
        <v>13</v>
      </c>
      <c r="Q76" s="6">
        <v>14</v>
      </c>
      <c r="R76" s="6">
        <v>15</v>
      </c>
      <c r="S76" s="6">
        <v>16</v>
      </c>
      <c r="T76" s="7">
        <v>17</v>
      </c>
      <c r="U76" s="72">
        <v>18</v>
      </c>
      <c r="V76" s="88">
        <v>19</v>
      </c>
      <c r="W76" s="71">
        <v>20</v>
      </c>
      <c r="X76" s="71">
        <v>21</v>
      </c>
      <c r="Y76" s="6">
        <v>22</v>
      </c>
      <c r="Z76" s="6">
        <v>23</v>
      </c>
      <c r="AA76" s="7">
        <v>24</v>
      </c>
      <c r="AB76" s="9">
        <v>25</v>
      </c>
      <c r="AC76" s="3">
        <v>26</v>
      </c>
      <c r="AD76" s="6">
        <v>27</v>
      </c>
      <c r="AE76" s="6">
        <v>28</v>
      </c>
      <c r="AF76" s="6">
        <v>29</v>
      </c>
      <c r="AG76" s="6">
        <v>30</v>
      </c>
      <c r="AH76" s="7">
        <v>31</v>
      </c>
      <c r="AI76" s="9">
        <v>1</v>
      </c>
      <c r="AJ76" s="88">
        <v>2</v>
      </c>
      <c r="AK76" s="85">
        <v>3</v>
      </c>
      <c r="AL76" s="85">
        <v>4</v>
      </c>
      <c r="AM76" s="71">
        <v>5</v>
      </c>
      <c r="AN76" s="71">
        <v>6</v>
      </c>
      <c r="AO76" s="71">
        <v>7</v>
      </c>
      <c r="AP76" s="72">
        <v>8</v>
      </c>
      <c r="AQ76" s="3">
        <v>9</v>
      </c>
      <c r="AR76" s="7">
        <v>10</v>
      </c>
      <c r="AS76" s="7">
        <v>11</v>
      </c>
      <c r="AT76" s="6">
        <v>12</v>
      </c>
      <c r="AU76" s="6">
        <v>13</v>
      </c>
      <c r="AV76" s="6">
        <v>14</v>
      </c>
      <c r="AW76" s="3">
        <v>15</v>
      </c>
      <c r="AX76" s="3">
        <v>16</v>
      </c>
      <c r="AY76" s="7">
        <v>17</v>
      </c>
      <c r="AZ76" s="7">
        <v>18</v>
      </c>
      <c r="BA76" s="6">
        <v>19</v>
      </c>
      <c r="BB76" s="6">
        <v>20</v>
      </c>
      <c r="BC76" s="6">
        <v>21</v>
      </c>
      <c r="BD76" s="9">
        <v>22</v>
      </c>
      <c r="BE76" s="3">
        <v>23</v>
      </c>
      <c r="BF76" s="7">
        <v>24</v>
      </c>
      <c r="BG76" s="7">
        <v>25</v>
      </c>
      <c r="BH76" s="6">
        <v>26</v>
      </c>
      <c r="BI76" s="6">
        <v>27</v>
      </c>
      <c r="BJ76" s="6">
        <v>28</v>
      </c>
      <c r="BK76" s="9">
        <v>29</v>
      </c>
      <c r="BL76" s="3">
        <v>30</v>
      </c>
      <c r="BM76" s="7">
        <v>31</v>
      </c>
    </row>
    <row r="77" spans="1:68" ht="15.75" x14ac:dyDescent="0.25">
      <c r="A77" s="112" t="s">
        <v>27</v>
      </c>
      <c r="B77" s="4" t="s">
        <v>1</v>
      </c>
      <c r="C77" s="4" t="s">
        <v>2</v>
      </c>
      <c r="D77" s="23">
        <v>1</v>
      </c>
      <c r="E77" s="23">
        <v>1</v>
      </c>
      <c r="F77" s="23">
        <v>1</v>
      </c>
      <c r="G77" s="22" t="s">
        <v>3</v>
      </c>
      <c r="H77" s="22" t="s">
        <v>3</v>
      </c>
      <c r="I77" s="22" t="s">
        <v>3</v>
      </c>
      <c r="J77" s="23">
        <v>2</v>
      </c>
      <c r="K77" s="23">
        <v>2</v>
      </c>
      <c r="L77" s="23">
        <v>2</v>
      </c>
      <c r="M77" s="22" t="s">
        <v>3</v>
      </c>
      <c r="N77" s="22" t="s">
        <v>3</v>
      </c>
      <c r="O77" s="22" t="s">
        <v>3</v>
      </c>
      <c r="P77" s="23">
        <v>1</v>
      </c>
      <c r="Q77" s="23">
        <v>1</v>
      </c>
      <c r="R77" s="23">
        <v>1</v>
      </c>
      <c r="S77" s="22" t="s">
        <v>3</v>
      </c>
      <c r="T77" s="29" t="s">
        <v>3</v>
      </c>
      <c r="U77" s="29" t="s">
        <v>3</v>
      </c>
      <c r="V77" s="106">
        <v>2</v>
      </c>
      <c r="W77" s="105">
        <v>2</v>
      </c>
      <c r="X77" s="22" t="s">
        <v>3</v>
      </c>
      <c r="Y77" s="22" t="s">
        <v>3</v>
      </c>
      <c r="Z77" s="38">
        <v>1</v>
      </c>
      <c r="AA77" s="26" t="s">
        <v>3</v>
      </c>
      <c r="AB77" s="22" t="s">
        <v>3</v>
      </c>
      <c r="AC77" s="22" t="s">
        <v>3</v>
      </c>
      <c r="AD77" s="34">
        <v>1</v>
      </c>
      <c r="AE77" s="38">
        <v>1</v>
      </c>
      <c r="AF77" s="38">
        <v>1</v>
      </c>
      <c r="AG77" s="33">
        <v>1</v>
      </c>
      <c r="AH77" s="33">
        <v>1</v>
      </c>
      <c r="AI77" s="29" t="s">
        <v>3</v>
      </c>
      <c r="AJ77" s="29" t="s">
        <v>3</v>
      </c>
      <c r="AK77" s="29" t="s">
        <v>3</v>
      </c>
      <c r="AL77" s="143" t="s">
        <v>3</v>
      </c>
      <c r="AM77" s="141">
        <v>1</v>
      </c>
      <c r="AN77" s="82">
        <v>1</v>
      </c>
      <c r="AO77" s="125" t="s">
        <v>3</v>
      </c>
      <c r="AP77" s="29" t="s">
        <v>3</v>
      </c>
      <c r="AQ77" s="29" t="s">
        <v>3</v>
      </c>
      <c r="AR77" s="23">
        <v>2</v>
      </c>
      <c r="AS77" s="23">
        <v>2</v>
      </c>
      <c r="AT77" s="24">
        <v>2</v>
      </c>
      <c r="AU77" s="73" t="s">
        <v>3</v>
      </c>
      <c r="AV77" s="74" t="s">
        <v>3</v>
      </c>
      <c r="AW77" s="57">
        <v>1</v>
      </c>
      <c r="AX77" s="23">
        <v>1</v>
      </c>
      <c r="AY77" s="23">
        <v>1</v>
      </c>
      <c r="AZ77" s="22" t="s">
        <v>3</v>
      </c>
      <c r="BA77" s="22" t="s">
        <v>3</v>
      </c>
      <c r="BB77" s="22" t="s">
        <v>3</v>
      </c>
      <c r="BC77" s="23">
        <v>2</v>
      </c>
      <c r="BD77" s="23">
        <v>2</v>
      </c>
      <c r="BE77" s="23">
        <v>2</v>
      </c>
      <c r="BF77" s="22" t="s">
        <v>3</v>
      </c>
      <c r="BG77" s="22" t="s">
        <v>3</v>
      </c>
      <c r="BH77" s="22" t="s">
        <v>3</v>
      </c>
      <c r="BI77" s="23">
        <v>1</v>
      </c>
      <c r="BJ77" s="23">
        <v>1</v>
      </c>
      <c r="BK77" s="23">
        <v>1</v>
      </c>
      <c r="BL77" s="22" t="s">
        <v>3</v>
      </c>
      <c r="BM77" s="22" t="s">
        <v>3</v>
      </c>
    </row>
    <row r="78" spans="1:68" ht="15.75" x14ac:dyDescent="0.25">
      <c r="A78" s="112" t="s">
        <v>28</v>
      </c>
      <c r="B78" s="4" t="s">
        <v>4</v>
      </c>
      <c r="C78" s="4" t="s">
        <v>5</v>
      </c>
      <c r="D78" s="22" t="s">
        <v>3</v>
      </c>
      <c r="E78" s="22" t="s">
        <v>3</v>
      </c>
      <c r="F78" s="22" t="s">
        <v>3</v>
      </c>
      <c r="G78" s="23">
        <v>1</v>
      </c>
      <c r="H78" s="23">
        <v>1</v>
      </c>
      <c r="I78" s="23">
        <v>1</v>
      </c>
      <c r="J78" s="22" t="s">
        <v>3</v>
      </c>
      <c r="K78" s="22" t="s">
        <v>3</v>
      </c>
      <c r="L78" s="22" t="s">
        <v>3</v>
      </c>
      <c r="M78" s="23">
        <v>2</v>
      </c>
      <c r="N78" s="23">
        <v>2</v>
      </c>
      <c r="O78" s="23">
        <v>2</v>
      </c>
      <c r="P78" s="22" t="s">
        <v>3</v>
      </c>
      <c r="Q78" s="22" t="s">
        <v>3</v>
      </c>
      <c r="R78" s="22" t="s">
        <v>3</v>
      </c>
      <c r="S78" s="23">
        <v>1</v>
      </c>
      <c r="T78" s="24">
        <v>1</v>
      </c>
      <c r="U78" s="24">
        <v>1</v>
      </c>
      <c r="V78" s="107" t="s">
        <v>3</v>
      </c>
      <c r="W78" s="21" t="s">
        <v>3</v>
      </c>
      <c r="X78" s="22" t="s">
        <v>3</v>
      </c>
      <c r="Y78" s="121">
        <v>1</v>
      </c>
      <c r="Z78" s="37">
        <v>1</v>
      </c>
      <c r="AA78" s="29" t="s">
        <v>3</v>
      </c>
      <c r="AB78" s="22" t="s">
        <v>3</v>
      </c>
      <c r="AC78" s="22" t="s">
        <v>3</v>
      </c>
      <c r="AD78" s="33">
        <v>1</v>
      </c>
      <c r="AE78" s="37">
        <v>1</v>
      </c>
      <c r="AF78" s="37">
        <v>1</v>
      </c>
      <c r="AG78" s="33">
        <v>1</v>
      </c>
      <c r="AH78" s="97" t="s">
        <v>3</v>
      </c>
      <c r="AI78" s="29" t="s">
        <v>3</v>
      </c>
      <c r="AJ78" s="131">
        <v>2</v>
      </c>
      <c r="AK78" s="37">
        <v>2</v>
      </c>
      <c r="AL78" s="108">
        <v>2</v>
      </c>
      <c r="AM78" s="21" t="s">
        <v>3</v>
      </c>
      <c r="AN78" s="78" t="s">
        <v>3</v>
      </c>
      <c r="AO78" s="126">
        <v>1</v>
      </c>
      <c r="AP78" s="24">
        <v>1</v>
      </c>
      <c r="AQ78" s="24">
        <v>1</v>
      </c>
      <c r="AR78" s="22" t="s">
        <v>3</v>
      </c>
      <c r="AS78" s="22" t="s">
        <v>3</v>
      </c>
      <c r="AT78" s="29" t="s">
        <v>3</v>
      </c>
      <c r="AU78" s="75">
        <v>2</v>
      </c>
      <c r="AV78" s="76">
        <v>2</v>
      </c>
      <c r="AW78" s="21" t="s">
        <v>3</v>
      </c>
      <c r="AX78" s="22" t="s">
        <v>3</v>
      </c>
      <c r="AY78" s="22" t="s">
        <v>3</v>
      </c>
      <c r="AZ78" s="23">
        <v>1</v>
      </c>
      <c r="BA78" s="23">
        <v>1</v>
      </c>
      <c r="BB78" s="23">
        <v>1</v>
      </c>
      <c r="BC78" s="22" t="s">
        <v>3</v>
      </c>
      <c r="BD78" s="22" t="s">
        <v>3</v>
      </c>
      <c r="BE78" s="22" t="s">
        <v>3</v>
      </c>
      <c r="BF78" s="23">
        <v>2</v>
      </c>
      <c r="BG78" s="23">
        <v>2</v>
      </c>
      <c r="BH78" s="23">
        <v>2</v>
      </c>
      <c r="BI78" s="22" t="s">
        <v>3</v>
      </c>
      <c r="BJ78" s="22" t="s">
        <v>3</v>
      </c>
      <c r="BK78" s="22" t="s">
        <v>3</v>
      </c>
      <c r="BL78" s="23">
        <v>1</v>
      </c>
      <c r="BM78" s="23">
        <v>1</v>
      </c>
    </row>
    <row r="79" spans="1:68" ht="15.75" x14ac:dyDescent="0.25">
      <c r="A79" s="8"/>
      <c r="B79" s="4" t="s">
        <v>6</v>
      </c>
      <c r="C79" s="5" t="s">
        <v>7</v>
      </c>
      <c r="D79" s="23">
        <v>2</v>
      </c>
      <c r="E79" s="23">
        <v>2</v>
      </c>
      <c r="F79" s="23">
        <v>2</v>
      </c>
      <c r="G79" s="22" t="s">
        <v>3</v>
      </c>
      <c r="H79" s="22" t="s">
        <v>3</v>
      </c>
      <c r="I79" s="22" t="s">
        <v>3</v>
      </c>
      <c r="J79" s="23">
        <v>1</v>
      </c>
      <c r="K79" s="23">
        <v>1</v>
      </c>
      <c r="L79" s="23">
        <v>1</v>
      </c>
      <c r="M79" s="22" t="s">
        <v>3</v>
      </c>
      <c r="N79" s="22" t="s">
        <v>3</v>
      </c>
      <c r="O79" s="22" t="s">
        <v>3</v>
      </c>
      <c r="P79" s="23">
        <v>2</v>
      </c>
      <c r="Q79" s="23">
        <v>2</v>
      </c>
      <c r="R79" s="23">
        <v>2</v>
      </c>
      <c r="S79" s="22" t="s">
        <v>3</v>
      </c>
      <c r="T79" s="29" t="s">
        <v>3</v>
      </c>
      <c r="U79" s="29" t="s">
        <v>3</v>
      </c>
      <c r="V79" s="108">
        <v>1</v>
      </c>
      <c r="W79" s="105">
        <v>1</v>
      </c>
      <c r="X79" s="22" t="s">
        <v>3</v>
      </c>
      <c r="Y79" s="22" t="s">
        <v>3</v>
      </c>
      <c r="Z79" s="38">
        <v>1</v>
      </c>
      <c r="AA79" s="26" t="s">
        <v>3</v>
      </c>
      <c r="AB79" s="22" t="s">
        <v>3</v>
      </c>
      <c r="AC79" s="22" t="s">
        <v>3</v>
      </c>
      <c r="AD79" s="34">
        <v>1</v>
      </c>
      <c r="AE79" s="38">
        <v>1</v>
      </c>
      <c r="AF79" s="38">
        <v>1</v>
      </c>
      <c r="AG79" s="33">
        <v>1</v>
      </c>
      <c r="AH79" s="33">
        <v>1</v>
      </c>
      <c r="AI79" s="29" t="s">
        <v>3</v>
      </c>
      <c r="AJ79" s="29" t="s">
        <v>3</v>
      </c>
      <c r="AK79" s="29" t="s">
        <v>3</v>
      </c>
      <c r="AL79" s="107" t="s">
        <v>3</v>
      </c>
      <c r="AM79" s="57">
        <v>2</v>
      </c>
      <c r="AN79" s="76">
        <v>2</v>
      </c>
      <c r="AO79" s="125" t="s">
        <v>3</v>
      </c>
      <c r="AP79" s="29" t="s">
        <v>3</v>
      </c>
      <c r="AQ79" s="29" t="s">
        <v>3</v>
      </c>
      <c r="AR79" s="23">
        <v>1</v>
      </c>
      <c r="AS79" s="23">
        <v>1</v>
      </c>
      <c r="AT79" s="24">
        <v>1</v>
      </c>
      <c r="AU79" s="77" t="s">
        <v>3</v>
      </c>
      <c r="AV79" s="78" t="s">
        <v>3</v>
      </c>
      <c r="AW79" s="57">
        <v>2</v>
      </c>
      <c r="AX79" s="23">
        <v>2</v>
      </c>
      <c r="AY79" s="23">
        <v>2</v>
      </c>
      <c r="AZ79" s="22" t="s">
        <v>3</v>
      </c>
      <c r="BA79" s="22" t="s">
        <v>3</v>
      </c>
      <c r="BB79" s="22" t="s">
        <v>3</v>
      </c>
      <c r="BC79" s="23">
        <v>1</v>
      </c>
      <c r="BD79" s="23">
        <v>1</v>
      </c>
      <c r="BE79" s="23">
        <v>1</v>
      </c>
      <c r="BF79" s="22" t="s">
        <v>3</v>
      </c>
      <c r="BG79" s="22" t="s">
        <v>3</v>
      </c>
      <c r="BH79" s="22" t="s">
        <v>3</v>
      </c>
      <c r="BI79" s="23">
        <v>2</v>
      </c>
      <c r="BJ79" s="23">
        <v>2</v>
      </c>
      <c r="BK79" s="23">
        <v>2</v>
      </c>
      <c r="BL79" s="22" t="s">
        <v>3</v>
      </c>
      <c r="BM79" s="22" t="s">
        <v>3</v>
      </c>
    </row>
    <row r="80" spans="1:68" s="8" customFormat="1" ht="16.5" thickBot="1" x14ac:dyDescent="0.3">
      <c r="B80" s="4" t="s">
        <v>8</v>
      </c>
      <c r="C80" s="4" t="s">
        <v>9</v>
      </c>
      <c r="D80" s="22" t="s">
        <v>3</v>
      </c>
      <c r="E80" s="22" t="s">
        <v>3</v>
      </c>
      <c r="F80" s="22" t="s">
        <v>3</v>
      </c>
      <c r="G80" s="23">
        <v>2</v>
      </c>
      <c r="H80" s="23">
        <v>2</v>
      </c>
      <c r="I80" s="23">
        <v>2</v>
      </c>
      <c r="J80" s="22" t="s">
        <v>3</v>
      </c>
      <c r="K80" s="22" t="s">
        <v>3</v>
      </c>
      <c r="L80" s="22" t="s">
        <v>3</v>
      </c>
      <c r="M80" s="23">
        <v>1</v>
      </c>
      <c r="N80" s="23">
        <v>1</v>
      </c>
      <c r="O80" s="23">
        <v>1</v>
      </c>
      <c r="P80" s="22" t="s">
        <v>3</v>
      </c>
      <c r="Q80" s="22" t="s">
        <v>3</v>
      </c>
      <c r="R80" s="22" t="s">
        <v>3</v>
      </c>
      <c r="S80" s="23">
        <v>2</v>
      </c>
      <c r="T80" s="24">
        <v>2</v>
      </c>
      <c r="U80" s="24">
        <v>2</v>
      </c>
      <c r="V80" s="109" t="s">
        <v>3</v>
      </c>
      <c r="W80" s="21" t="s">
        <v>3</v>
      </c>
      <c r="X80" s="22" t="s">
        <v>3</v>
      </c>
      <c r="Y80" s="121">
        <v>1</v>
      </c>
      <c r="Z80" s="37">
        <v>1</v>
      </c>
      <c r="AA80" s="29" t="s">
        <v>3</v>
      </c>
      <c r="AB80" s="22" t="s">
        <v>3</v>
      </c>
      <c r="AC80" s="22" t="s">
        <v>3</v>
      </c>
      <c r="AD80" s="33">
        <v>1</v>
      </c>
      <c r="AE80" s="37">
        <v>1</v>
      </c>
      <c r="AF80" s="37">
        <v>1</v>
      </c>
      <c r="AG80" s="33">
        <v>1</v>
      </c>
      <c r="AH80" s="97" t="s">
        <v>3</v>
      </c>
      <c r="AI80" s="29" t="s">
        <v>3</v>
      </c>
      <c r="AJ80" s="131">
        <v>1</v>
      </c>
      <c r="AK80" s="37">
        <v>1</v>
      </c>
      <c r="AL80" s="144">
        <v>1</v>
      </c>
      <c r="AM80" s="142" t="s">
        <v>3</v>
      </c>
      <c r="AN80" s="84" t="s">
        <v>3</v>
      </c>
      <c r="AO80" s="57">
        <v>2</v>
      </c>
      <c r="AP80" s="24">
        <v>2</v>
      </c>
      <c r="AQ80" s="24">
        <v>2</v>
      </c>
      <c r="AR80" s="22" t="s">
        <v>3</v>
      </c>
      <c r="AS80" s="22" t="s">
        <v>3</v>
      </c>
      <c r="AT80" s="29" t="s">
        <v>3</v>
      </c>
      <c r="AU80" s="79">
        <v>1</v>
      </c>
      <c r="AV80" s="80">
        <v>1</v>
      </c>
      <c r="AW80" s="21" t="s">
        <v>3</v>
      </c>
      <c r="AX80" s="22" t="s">
        <v>3</v>
      </c>
      <c r="AY80" s="22" t="s">
        <v>3</v>
      </c>
      <c r="AZ80" s="23">
        <v>2</v>
      </c>
      <c r="BA80" s="23">
        <v>2</v>
      </c>
      <c r="BB80" s="23">
        <v>2</v>
      </c>
      <c r="BC80" s="22" t="s">
        <v>3</v>
      </c>
      <c r="BD80" s="22" t="s">
        <v>3</v>
      </c>
      <c r="BE80" s="22" t="s">
        <v>3</v>
      </c>
      <c r="BF80" s="23">
        <v>1</v>
      </c>
      <c r="BG80" s="23">
        <v>1</v>
      </c>
      <c r="BH80" s="23">
        <v>1</v>
      </c>
      <c r="BI80" s="22" t="s">
        <v>3</v>
      </c>
      <c r="BJ80" s="22" t="s">
        <v>3</v>
      </c>
      <c r="BK80" s="22" t="s">
        <v>3</v>
      </c>
      <c r="BL80" s="23">
        <v>2</v>
      </c>
      <c r="BM80" s="23">
        <v>2</v>
      </c>
      <c r="BN80"/>
      <c r="BO80"/>
      <c r="BP80"/>
    </row>
    <row r="81" spans="1:65" ht="15.75" x14ac:dyDescent="0.25">
      <c r="D81" s="41"/>
      <c r="E81" s="41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94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94"/>
      <c r="AM81" s="94"/>
      <c r="AN81" s="94"/>
      <c r="AO81" s="41"/>
      <c r="AP81" s="32"/>
      <c r="AQ81" s="32"/>
      <c r="AR81" s="32"/>
      <c r="AS81" s="32"/>
      <c r="AT81" s="32"/>
      <c r="AU81" s="94"/>
      <c r="AV81" s="94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</row>
    <row r="82" spans="1:65" ht="15.75" x14ac:dyDescent="0.25">
      <c r="D82" s="41"/>
      <c r="E82" s="41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</row>
    <row r="83" spans="1:65" ht="15.75" x14ac:dyDescent="0.25">
      <c r="S83" s="32"/>
      <c r="T83" s="32"/>
      <c r="U83" s="32"/>
      <c r="V83" s="32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</row>
    <row r="84" spans="1:65" x14ac:dyDescent="0.25">
      <c r="V84" s="36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36"/>
    </row>
    <row r="85" spans="1:65" x14ac:dyDescent="0.25">
      <c r="D85" s="258" t="s">
        <v>21</v>
      </c>
      <c r="E85" s="258"/>
      <c r="F85" s="258"/>
      <c r="G85" s="258"/>
      <c r="H85" s="258"/>
      <c r="I85" s="258"/>
      <c r="J85" s="258"/>
      <c r="K85" s="258"/>
      <c r="L85" s="258"/>
      <c r="M85" s="258"/>
      <c r="N85" s="258"/>
      <c r="O85" s="258"/>
      <c r="P85" s="258"/>
      <c r="Q85" s="258"/>
      <c r="R85" s="258"/>
      <c r="S85" s="258"/>
      <c r="T85" s="258"/>
      <c r="U85" s="258"/>
      <c r="V85" s="258"/>
      <c r="W85" s="258"/>
      <c r="X85" s="258"/>
      <c r="Y85" s="258"/>
      <c r="Z85" s="258"/>
      <c r="AA85" s="258"/>
      <c r="AB85" s="258"/>
      <c r="AC85" s="258"/>
      <c r="AD85" s="258"/>
      <c r="AE85" s="258"/>
      <c r="AF85" s="258"/>
      <c r="AG85" s="258"/>
      <c r="AH85" s="258"/>
      <c r="AI85" s="258" t="s">
        <v>20</v>
      </c>
      <c r="AJ85" s="258"/>
      <c r="AK85" s="258"/>
      <c r="AL85" s="258"/>
      <c r="AM85" s="258"/>
      <c r="AN85" s="258"/>
      <c r="AO85" s="258"/>
      <c r="AP85" s="258"/>
      <c r="AQ85" s="258"/>
      <c r="AR85" s="258"/>
      <c r="AS85" s="258"/>
      <c r="AT85" s="258"/>
      <c r="AU85" s="258"/>
      <c r="AV85" s="258"/>
      <c r="AW85" s="258"/>
      <c r="AX85" s="258"/>
      <c r="AY85" s="258"/>
      <c r="AZ85" s="258"/>
      <c r="BA85" s="258"/>
      <c r="BB85" s="258"/>
      <c r="BC85" s="258"/>
      <c r="BD85" s="258"/>
      <c r="BE85" s="258"/>
      <c r="BF85" s="258"/>
      <c r="BG85" s="258"/>
      <c r="BH85" s="258"/>
      <c r="BI85" s="258"/>
      <c r="BJ85" s="258"/>
      <c r="BK85" s="258"/>
      <c r="BL85" s="258"/>
      <c r="BM85" s="258"/>
    </row>
    <row r="86" spans="1:65" ht="15.75" thickBot="1" x14ac:dyDescent="0.3">
      <c r="B86" s="1" t="s">
        <v>0</v>
      </c>
      <c r="C86" s="1"/>
      <c r="D86" s="6">
        <v>1</v>
      </c>
      <c r="E86" s="6">
        <v>2</v>
      </c>
      <c r="F86" s="7">
        <v>3</v>
      </c>
      <c r="G86" s="9">
        <v>4</v>
      </c>
      <c r="H86" s="3">
        <v>5</v>
      </c>
      <c r="I86" s="6">
        <v>6</v>
      </c>
      <c r="J86" s="6">
        <v>7</v>
      </c>
      <c r="K86" s="6">
        <v>8</v>
      </c>
      <c r="L86" s="6">
        <v>9</v>
      </c>
      <c r="M86" s="7">
        <v>10</v>
      </c>
      <c r="N86" s="9">
        <v>11</v>
      </c>
      <c r="O86" s="3">
        <v>12</v>
      </c>
      <c r="P86" s="6">
        <v>13</v>
      </c>
      <c r="Q86" s="6">
        <v>14</v>
      </c>
      <c r="R86" s="6">
        <v>15</v>
      </c>
      <c r="S86" s="6">
        <v>16</v>
      </c>
      <c r="T86" s="7">
        <v>17</v>
      </c>
      <c r="U86" s="72">
        <v>18</v>
      </c>
      <c r="V86" s="88">
        <v>19</v>
      </c>
      <c r="W86" s="71">
        <v>20</v>
      </c>
      <c r="X86" s="6">
        <v>21</v>
      </c>
      <c r="Y86" s="6">
        <v>22</v>
      </c>
      <c r="Z86" s="6">
        <v>23</v>
      </c>
      <c r="AA86" s="7">
        <v>24</v>
      </c>
      <c r="AB86" s="9">
        <v>25</v>
      </c>
      <c r="AC86" s="3">
        <v>26</v>
      </c>
      <c r="AD86" s="6">
        <v>27</v>
      </c>
      <c r="AE86" s="6">
        <v>28</v>
      </c>
      <c r="AF86" s="6">
        <v>29</v>
      </c>
      <c r="AG86" s="6">
        <v>30</v>
      </c>
      <c r="AH86" s="7">
        <v>31</v>
      </c>
      <c r="AI86" s="9">
        <v>1</v>
      </c>
      <c r="AJ86" s="3">
        <v>2</v>
      </c>
      <c r="AK86" s="7">
        <v>3</v>
      </c>
      <c r="AL86" s="85">
        <v>4</v>
      </c>
      <c r="AM86" s="71">
        <v>5</v>
      </c>
      <c r="AN86" s="71">
        <v>6</v>
      </c>
      <c r="AO86" s="71">
        <v>7</v>
      </c>
      <c r="AP86" s="72">
        <v>8</v>
      </c>
      <c r="AQ86" s="88">
        <v>9</v>
      </c>
      <c r="AR86" s="7">
        <v>10</v>
      </c>
      <c r="AS86" s="7">
        <v>11</v>
      </c>
      <c r="AT86" s="71">
        <v>12</v>
      </c>
      <c r="AU86" s="71">
        <v>13</v>
      </c>
      <c r="AV86" s="71">
        <v>14</v>
      </c>
      <c r="AW86" s="3">
        <v>15</v>
      </c>
      <c r="AX86" s="3">
        <v>16</v>
      </c>
      <c r="AY86" s="7">
        <v>17</v>
      </c>
      <c r="AZ86" s="7">
        <v>18</v>
      </c>
      <c r="BA86" s="6">
        <v>19</v>
      </c>
      <c r="BB86" s="6">
        <v>20</v>
      </c>
      <c r="BC86" s="6">
        <v>21</v>
      </c>
      <c r="BD86" s="9">
        <v>22</v>
      </c>
      <c r="BE86" s="3">
        <v>23</v>
      </c>
      <c r="BF86" s="7">
        <v>24</v>
      </c>
      <c r="BG86" s="7">
        <v>25</v>
      </c>
      <c r="BH86" s="6">
        <v>26</v>
      </c>
      <c r="BI86" s="6">
        <v>27</v>
      </c>
      <c r="BJ86" s="6">
        <v>28</v>
      </c>
      <c r="BK86" s="9">
        <v>29</v>
      </c>
      <c r="BL86" s="3">
        <v>30</v>
      </c>
      <c r="BM86" s="7">
        <v>31</v>
      </c>
    </row>
    <row r="87" spans="1:65" ht="15.75" x14ac:dyDescent="0.25">
      <c r="A87" s="112" t="s">
        <v>29</v>
      </c>
      <c r="B87" s="4" t="s">
        <v>1</v>
      </c>
      <c r="C87" s="4" t="s">
        <v>2</v>
      </c>
      <c r="D87" s="23">
        <v>1</v>
      </c>
      <c r="E87" s="23">
        <v>1</v>
      </c>
      <c r="F87" s="23">
        <v>1</v>
      </c>
      <c r="G87" s="22" t="s">
        <v>3</v>
      </c>
      <c r="H87" s="22" t="s">
        <v>3</v>
      </c>
      <c r="I87" s="22" t="s">
        <v>3</v>
      </c>
      <c r="J87" s="23">
        <v>2</v>
      </c>
      <c r="K87" s="23">
        <v>2</v>
      </c>
      <c r="L87" s="23">
        <v>2</v>
      </c>
      <c r="M87" s="22" t="s">
        <v>3</v>
      </c>
      <c r="N87" s="22" t="s">
        <v>3</v>
      </c>
      <c r="O87" s="22" t="s">
        <v>3</v>
      </c>
      <c r="P87" s="23">
        <v>1</v>
      </c>
      <c r="Q87" s="23">
        <v>1</v>
      </c>
      <c r="R87" s="23">
        <v>1</v>
      </c>
      <c r="S87" s="22" t="s">
        <v>3</v>
      </c>
      <c r="T87" s="29" t="s">
        <v>3</v>
      </c>
      <c r="U87" s="29" t="s">
        <v>3</v>
      </c>
      <c r="V87" s="106">
        <v>2</v>
      </c>
      <c r="W87" s="105">
        <v>2</v>
      </c>
      <c r="X87" s="21" t="s">
        <v>3</v>
      </c>
      <c r="Y87" s="22" t="s">
        <v>3</v>
      </c>
      <c r="Z87" s="38">
        <v>1</v>
      </c>
      <c r="AA87" s="26" t="s">
        <v>3</v>
      </c>
      <c r="AB87" s="22" t="s">
        <v>3</v>
      </c>
      <c r="AC87" s="22" t="s">
        <v>3</v>
      </c>
      <c r="AD87" s="34">
        <v>1</v>
      </c>
      <c r="AE87" s="38">
        <v>1</v>
      </c>
      <c r="AF87" s="38">
        <v>1</v>
      </c>
      <c r="AG87" s="33">
        <v>1</v>
      </c>
      <c r="AH87" s="33">
        <v>1</v>
      </c>
      <c r="AI87" s="29" t="s">
        <v>3</v>
      </c>
      <c r="AJ87" s="22" t="s">
        <v>3</v>
      </c>
      <c r="AK87" s="29" t="s">
        <v>3</v>
      </c>
      <c r="AL87" s="184" t="s">
        <v>3</v>
      </c>
      <c r="AM87" s="195">
        <v>1</v>
      </c>
      <c r="AN87" s="196">
        <v>1</v>
      </c>
      <c r="AO87" s="180" t="s">
        <v>3</v>
      </c>
      <c r="AP87" s="181" t="s">
        <v>3</v>
      </c>
      <c r="AQ87" s="181" t="s">
        <v>3</v>
      </c>
      <c r="AR87" s="182">
        <v>2</v>
      </c>
      <c r="AS87" s="182">
        <v>2</v>
      </c>
      <c r="AT87" s="183">
        <v>2</v>
      </c>
      <c r="AU87" s="187" t="s">
        <v>3</v>
      </c>
      <c r="AV87" s="188" t="s">
        <v>3</v>
      </c>
      <c r="AW87" s="186">
        <v>1</v>
      </c>
      <c r="AX87" s="182">
        <v>1</v>
      </c>
      <c r="AY87" s="182">
        <v>1</v>
      </c>
      <c r="AZ87" s="181" t="s">
        <v>3</v>
      </c>
      <c r="BA87" s="181" t="s">
        <v>3</v>
      </c>
      <c r="BB87" s="181" t="s">
        <v>3</v>
      </c>
      <c r="BC87" s="182">
        <v>2</v>
      </c>
      <c r="BD87" s="182">
        <v>2</v>
      </c>
      <c r="BE87" s="182">
        <v>2</v>
      </c>
      <c r="BF87" s="181" t="s">
        <v>3</v>
      </c>
      <c r="BG87" s="181" t="s">
        <v>3</v>
      </c>
      <c r="BH87" s="181" t="s">
        <v>3</v>
      </c>
      <c r="BI87" s="182">
        <v>1</v>
      </c>
      <c r="BJ87" s="182">
        <v>1</v>
      </c>
      <c r="BK87" s="182">
        <v>1</v>
      </c>
      <c r="BL87" s="181" t="s">
        <v>3</v>
      </c>
      <c r="BM87" s="181" t="s">
        <v>3</v>
      </c>
    </row>
    <row r="88" spans="1:65" ht="15.75" x14ac:dyDescent="0.25">
      <c r="B88" s="4" t="s">
        <v>4</v>
      </c>
      <c r="C88" s="4" t="s">
        <v>5</v>
      </c>
      <c r="D88" s="22" t="s">
        <v>3</v>
      </c>
      <c r="E88" s="22" t="s">
        <v>3</v>
      </c>
      <c r="F88" s="22" t="s">
        <v>3</v>
      </c>
      <c r="G88" s="23">
        <v>1</v>
      </c>
      <c r="H88" s="23">
        <v>1</v>
      </c>
      <c r="I88" s="23">
        <v>1</v>
      </c>
      <c r="J88" s="22" t="s">
        <v>3</v>
      </c>
      <c r="K88" s="22" t="s">
        <v>3</v>
      </c>
      <c r="L88" s="22" t="s">
        <v>3</v>
      </c>
      <c r="M88" s="23">
        <v>2</v>
      </c>
      <c r="N88" s="23">
        <v>2</v>
      </c>
      <c r="O88" s="23">
        <v>2</v>
      </c>
      <c r="P88" s="22" t="s">
        <v>3</v>
      </c>
      <c r="Q88" s="22" t="s">
        <v>3</v>
      </c>
      <c r="R88" s="22" t="s">
        <v>3</v>
      </c>
      <c r="S88" s="23">
        <v>1</v>
      </c>
      <c r="T88" s="24">
        <v>1</v>
      </c>
      <c r="U88" s="24">
        <v>1</v>
      </c>
      <c r="V88" s="107" t="s">
        <v>3</v>
      </c>
      <c r="W88" s="21" t="s">
        <v>3</v>
      </c>
      <c r="X88" s="21" t="s">
        <v>3</v>
      </c>
      <c r="Y88" s="22" t="s">
        <v>3</v>
      </c>
      <c r="Z88" s="37">
        <v>1</v>
      </c>
      <c r="AA88" s="167">
        <v>1</v>
      </c>
      <c r="AB88" s="22" t="s">
        <v>3</v>
      </c>
      <c r="AC88" s="22" t="s">
        <v>3</v>
      </c>
      <c r="AD88" s="33">
        <v>1</v>
      </c>
      <c r="AE88" s="37">
        <v>1</v>
      </c>
      <c r="AF88" s="37">
        <v>1</v>
      </c>
      <c r="AG88" s="33">
        <v>1</v>
      </c>
      <c r="AH88" s="97" t="s">
        <v>3</v>
      </c>
      <c r="AI88" s="29" t="s">
        <v>3</v>
      </c>
      <c r="AJ88" s="130">
        <v>2</v>
      </c>
      <c r="AK88" s="37">
        <v>2</v>
      </c>
      <c r="AL88" s="183">
        <v>2</v>
      </c>
      <c r="AM88" s="191" t="s">
        <v>3</v>
      </c>
      <c r="AN88" s="192" t="s">
        <v>3</v>
      </c>
      <c r="AO88" s="186">
        <v>1</v>
      </c>
      <c r="AP88" s="182">
        <v>1</v>
      </c>
      <c r="AQ88" s="182">
        <v>1</v>
      </c>
      <c r="AR88" s="181" t="s">
        <v>3</v>
      </c>
      <c r="AS88" s="181" t="s">
        <v>3</v>
      </c>
      <c r="AT88" s="184" t="s">
        <v>3</v>
      </c>
      <c r="AU88" s="189">
        <v>2</v>
      </c>
      <c r="AV88" s="190">
        <v>2</v>
      </c>
      <c r="AW88" s="180" t="s">
        <v>3</v>
      </c>
      <c r="AX88" s="181" t="s">
        <v>3</v>
      </c>
      <c r="AY88" s="181" t="s">
        <v>3</v>
      </c>
      <c r="AZ88" s="182">
        <v>1</v>
      </c>
      <c r="BA88" s="182">
        <v>1</v>
      </c>
      <c r="BB88" s="182">
        <v>1</v>
      </c>
      <c r="BC88" s="181" t="s">
        <v>3</v>
      </c>
      <c r="BD88" s="181" t="s">
        <v>3</v>
      </c>
      <c r="BE88" s="181" t="s">
        <v>3</v>
      </c>
      <c r="BF88" s="182">
        <v>2</v>
      </c>
      <c r="BG88" s="182">
        <v>2</v>
      </c>
      <c r="BH88" s="182">
        <v>2</v>
      </c>
      <c r="BI88" s="181" t="s">
        <v>3</v>
      </c>
      <c r="BJ88" s="181" t="s">
        <v>3</v>
      </c>
      <c r="BK88" s="181" t="s">
        <v>3</v>
      </c>
      <c r="BL88" s="182">
        <v>1</v>
      </c>
      <c r="BM88" s="182">
        <v>1</v>
      </c>
    </row>
    <row r="89" spans="1:65" ht="15.75" x14ac:dyDescent="0.25">
      <c r="B89" s="4" t="s">
        <v>6</v>
      </c>
      <c r="C89" s="5" t="s">
        <v>7</v>
      </c>
      <c r="D89" s="23">
        <v>2</v>
      </c>
      <c r="E89" s="23">
        <v>2</v>
      </c>
      <c r="F89" s="23">
        <v>2</v>
      </c>
      <c r="G89" s="22" t="s">
        <v>3</v>
      </c>
      <c r="H89" s="22" t="s">
        <v>3</v>
      </c>
      <c r="I89" s="22" t="s">
        <v>3</v>
      </c>
      <c r="J89" s="23">
        <v>1</v>
      </c>
      <c r="K89" s="23">
        <v>1</v>
      </c>
      <c r="L89" s="23">
        <v>1</v>
      </c>
      <c r="M89" s="22" t="s">
        <v>3</v>
      </c>
      <c r="N89" s="22" t="s">
        <v>3</v>
      </c>
      <c r="O89" s="22" t="s">
        <v>3</v>
      </c>
      <c r="P89" s="23">
        <v>2</v>
      </c>
      <c r="Q89" s="23">
        <v>2</v>
      </c>
      <c r="R89" s="23">
        <v>2</v>
      </c>
      <c r="S89" s="22" t="s">
        <v>3</v>
      </c>
      <c r="T89" s="29" t="s">
        <v>3</v>
      </c>
      <c r="U89" s="29" t="s">
        <v>3</v>
      </c>
      <c r="V89" s="108">
        <v>1</v>
      </c>
      <c r="W89" s="105">
        <v>1</v>
      </c>
      <c r="X89" s="21" t="s">
        <v>3</v>
      </c>
      <c r="Y89" s="22" t="s">
        <v>3</v>
      </c>
      <c r="Z89" s="38">
        <v>1</v>
      </c>
      <c r="AA89" s="26" t="s">
        <v>3</v>
      </c>
      <c r="AB89" s="22" t="s">
        <v>3</v>
      </c>
      <c r="AC89" s="22" t="s">
        <v>3</v>
      </c>
      <c r="AD89" s="34">
        <v>1</v>
      </c>
      <c r="AE89" s="38">
        <v>1</v>
      </c>
      <c r="AF89" s="38">
        <v>1</v>
      </c>
      <c r="AG89" s="33">
        <v>1</v>
      </c>
      <c r="AH89" s="33">
        <v>1</v>
      </c>
      <c r="AI89" s="29" t="s">
        <v>3</v>
      </c>
      <c r="AJ89" s="22" t="s">
        <v>3</v>
      </c>
      <c r="AK89" s="29" t="s">
        <v>3</v>
      </c>
      <c r="AL89" s="184" t="s">
        <v>3</v>
      </c>
      <c r="AM89" s="189">
        <v>2</v>
      </c>
      <c r="AN89" s="190">
        <v>2</v>
      </c>
      <c r="AO89" s="180" t="s">
        <v>3</v>
      </c>
      <c r="AP89" s="181" t="s">
        <v>3</v>
      </c>
      <c r="AQ89" s="181" t="s">
        <v>3</v>
      </c>
      <c r="AR89" s="182">
        <v>1</v>
      </c>
      <c r="AS89" s="182">
        <v>1</v>
      </c>
      <c r="AT89" s="183">
        <v>1</v>
      </c>
      <c r="AU89" s="191" t="s">
        <v>3</v>
      </c>
      <c r="AV89" s="192" t="s">
        <v>3</v>
      </c>
      <c r="AW89" s="186">
        <v>2</v>
      </c>
      <c r="AX89" s="182">
        <v>2</v>
      </c>
      <c r="AY89" s="182">
        <v>2</v>
      </c>
      <c r="AZ89" s="181" t="s">
        <v>3</v>
      </c>
      <c r="BA89" s="181" t="s">
        <v>3</v>
      </c>
      <c r="BB89" s="181" t="s">
        <v>3</v>
      </c>
      <c r="BC89" s="182">
        <v>1</v>
      </c>
      <c r="BD89" s="182">
        <v>1</v>
      </c>
      <c r="BE89" s="182">
        <v>1</v>
      </c>
      <c r="BF89" s="181" t="s">
        <v>3</v>
      </c>
      <c r="BG89" s="181" t="s">
        <v>3</v>
      </c>
      <c r="BH89" s="181" t="s">
        <v>3</v>
      </c>
      <c r="BI89" s="182">
        <v>2</v>
      </c>
      <c r="BJ89" s="182">
        <v>2</v>
      </c>
      <c r="BK89" s="182">
        <v>2</v>
      </c>
      <c r="BL89" s="181" t="s">
        <v>3</v>
      </c>
      <c r="BM89" s="181" t="s">
        <v>3</v>
      </c>
    </row>
    <row r="90" spans="1:65" ht="16.5" thickBot="1" x14ac:dyDescent="0.3">
      <c r="B90" s="4" t="s">
        <v>8</v>
      </c>
      <c r="C90" s="4" t="s">
        <v>9</v>
      </c>
      <c r="D90" s="22" t="s">
        <v>3</v>
      </c>
      <c r="E90" s="22" t="s">
        <v>3</v>
      </c>
      <c r="F90" s="22" t="s">
        <v>3</v>
      </c>
      <c r="G90" s="23">
        <v>2</v>
      </c>
      <c r="H90" s="23">
        <v>2</v>
      </c>
      <c r="I90" s="23">
        <v>2</v>
      </c>
      <c r="J90" s="22" t="s">
        <v>3</v>
      </c>
      <c r="K90" s="22" t="s">
        <v>3</v>
      </c>
      <c r="L90" s="22" t="s">
        <v>3</v>
      </c>
      <c r="M90" s="23">
        <v>1</v>
      </c>
      <c r="N90" s="23">
        <v>1</v>
      </c>
      <c r="O90" s="23">
        <v>1</v>
      </c>
      <c r="P90" s="22" t="s">
        <v>3</v>
      </c>
      <c r="Q90" s="22" t="s">
        <v>3</v>
      </c>
      <c r="R90" s="22" t="s">
        <v>3</v>
      </c>
      <c r="S90" s="23">
        <v>2</v>
      </c>
      <c r="T90" s="24">
        <v>2</v>
      </c>
      <c r="U90" s="24">
        <v>2</v>
      </c>
      <c r="V90" s="109" t="s">
        <v>3</v>
      </c>
      <c r="W90" s="21" t="s">
        <v>3</v>
      </c>
      <c r="X90" s="21" t="s">
        <v>3</v>
      </c>
      <c r="Y90" s="22" t="s">
        <v>3</v>
      </c>
      <c r="Z90" s="37">
        <v>1</v>
      </c>
      <c r="AA90" s="167">
        <v>1</v>
      </c>
      <c r="AB90" s="22" t="s">
        <v>3</v>
      </c>
      <c r="AC90" s="22" t="s">
        <v>3</v>
      </c>
      <c r="AD90" s="33">
        <v>1</v>
      </c>
      <c r="AE90" s="37">
        <v>1</v>
      </c>
      <c r="AF90" s="37">
        <v>1</v>
      </c>
      <c r="AG90" s="33">
        <v>1</v>
      </c>
      <c r="AH90" s="97" t="s">
        <v>3</v>
      </c>
      <c r="AI90" s="29" t="s">
        <v>3</v>
      </c>
      <c r="AJ90" s="130">
        <v>1</v>
      </c>
      <c r="AK90" s="37">
        <v>1</v>
      </c>
      <c r="AL90" s="183">
        <v>1</v>
      </c>
      <c r="AM90" s="197" t="s">
        <v>3</v>
      </c>
      <c r="AN90" s="198" t="s">
        <v>3</v>
      </c>
      <c r="AO90" s="186">
        <v>2</v>
      </c>
      <c r="AP90" s="182">
        <v>2</v>
      </c>
      <c r="AQ90" s="182">
        <v>2</v>
      </c>
      <c r="AR90" s="181" t="s">
        <v>3</v>
      </c>
      <c r="AS90" s="181" t="s">
        <v>3</v>
      </c>
      <c r="AT90" s="184" t="s">
        <v>3</v>
      </c>
      <c r="AU90" s="193">
        <v>1</v>
      </c>
      <c r="AV90" s="194">
        <v>1</v>
      </c>
      <c r="AW90" s="180" t="s">
        <v>3</v>
      </c>
      <c r="AX90" s="181" t="s">
        <v>3</v>
      </c>
      <c r="AY90" s="181" t="s">
        <v>3</v>
      </c>
      <c r="AZ90" s="182">
        <v>2</v>
      </c>
      <c r="BA90" s="182">
        <v>2</v>
      </c>
      <c r="BB90" s="182">
        <v>2</v>
      </c>
      <c r="BC90" s="181" t="s">
        <v>3</v>
      </c>
      <c r="BD90" s="181" t="s">
        <v>3</v>
      </c>
      <c r="BE90" s="181" t="s">
        <v>3</v>
      </c>
      <c r="BF90" s="182">
        <v>1</v>
      </c>
      <c r="BG90" s="182">
        <v>1</v>
      </c>
      <c r="BH90" s="182">
        <v>1</v>
      </c>
      <c r="BI90" s="181" t="s">
        <v>3</v>
      </c>
      <c r="BJ90" s="181" t="s">
        <v>3</v>
      </c>
      <c r="BK90" s="181" t="s">
        <v>3</v>
      </c>
      <c r="BL90" s="182">
        <v>2</v>
      </c>
      <c r="BM90" s="182">
        <v>2</v>
      </c>
    </row>
    <row r="91" spans="1:65" ht="18" customHeight="1" x14ac:dyDescent="0.25">
      <c r="V91" s="42"/>
      <c r="AL91" s="185"/>
      <c r="AM91" s="199"/>
      <c r="AN91" s="199"/>
      <c r="AO91" s="185"/>
      <c r="AP91" s="185"/>
      <c r="AQ91" s="185"/>
      <c r="AR91" s="185"/>
      <c r="AS91" s="185"/>
      <c r="AT91" s="185"/>
      <c r="AU91" s="199"/>
      <c r="AV91" s="199"/>
      <c r="AW91" s="185"/>
      <c r="AX91" s="185"/>
      <c r="AY91" s="185"/>
      <c r="AZ91" s="185"/>
      <c r="BA91" s="185"/>
      <c r="BB91" s="185"/>
      <c r="BC91" s="185"/>
      <c r="BD91" s="185"/>
      <c r="BE91" s="185"/>
      <c r="BF91" s="185"/>
      <c r="BG91" s="185"/>
      <c r="BH91" s="185"/>
      <c r="BI91" s="185"/>
      <c r="BJ91" s="185"/>
      <c r="BK91" s="185"/>
      <c r="BL91" s="185"/>
      <c r="BM91" s="185"/>
    </row>
    <row r="92" spans="1:65" ht="18" customHeight="1" x14ac:dyDescent="0.25"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</row>
    <row r="93" spans="1:65" ht="18" customHeight="1" x14ac:dyDescent="0.25"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</row>
    <row r="94" spans="1:65" ht="18" customHeight="1" x14ac:dyDescent="0.25">
      <c r="V94" s="36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36"/>
    </row>
    <row r="95" spans="1:65" ht="18" customHeight="1" x14ac:dyDescent="0.25">
      <c r="D95" s="258" t="s">
        <v>21</v>
      </c>
      <c r="E95" s="258"/>
      <c r="F95" s="258"/>
      <c r="G95" s="258"/>
      <c r="H95" s="258"/>
      <c r="I95" s="258"/>
      <c r="J95" s="258"/>
      <c r="K95" s="258"/>
      <c r="L95" s="258"/>
      <c r="M95" s="258"/>
      <c r="N95" s="258"/>
      <c r="O95" s="258"/>
      <c r="P95" s="258"/>
      <c r="Q95" s="258"/>
      <c r="R95" s="258"/>
      <c r="S95" s="258"/>
      <c r="T95" s="258"/>
      <c r="U95" s="258"/>
      <c r="V95" s="258"/>
      <c r="W95" s="258"/>
      <c r="X95" s="258"/>
      <c r="Y95" s="258"/>
      <c r="Z95" s="258"/>
      <c r="AA95" s="258"/>
      <c r="AB95" s="258"/>
      <c r="AC95" s="258"/>
      <c r="AD95" s="258"/>
      <c r="AE95" s="258"/>
      <c r="AF95" s="258"/>
      <c r="AG95" s="258"/>
      <c r="AH95" s="258"/>
      <c r="AI95" s="258" t="s">
        <v>20</v>
      </c>
      <c r="AJ95" s="258"/>
      <c r="AK95" s="258"/>
      <c r="AL95" s="258"/>
      <c r="AM95" s="258"/>
      <c r="AN95" s="258"/>
      <c r="AO95" s="258"/>
      <c r="AP95" s="258"/>
      <c r="AQ95" s="258"/>
      <c r="AR95" s="258"/>
      <c r="AS95" s="258"/>
      <c r="AT95" s="258"/>
      <c r="AU95" s="258"/>
      <c r="AV95" s="258"/>
      <c r="AW95" s="258"/>
      <c r="AX95" s="258"/>
      <c r="AY95" s="258"/>
      <c r="AZ95" s="258"/>
      <c r="BA95" s="258"/>
      <c r="BB95" s="258"/>
      <c r="BC95" s="258"/>
      <c r="BD95" s="258"/>
      <c r="BE95" s="258"/>
      <c r="BF95" s="258"/>
      <c r="BG95" s="258"/>
      <c r="BH95" s="258"/>
      <c r="BI95" s="258"/>
      <c r="BJ95" s="258"/>
      <c r="BK95" s="258"/>
      <c r="BL95" s="258"/>
      <c r="BM95" s="258"/>
    </row>
    <row r="96" spans="1:65" ht="18" customHeight="1" thickBot="1" x14ac:dyDescent="0.3">
      <c r="B96" s="1" t="s">
        <v>0</v>
      </c>
      <c r="C96" s="1"/>
      <c r="D96" s="6">
        <v>1</v>
      </c>
      <c r="E96" s="6">
        <v>2</v>
      </c>
      <c r="F96" s="7">
        <v>3</v>
      </c>
      <c r="G96" s="9">
        <v>4</v>
      </c>
      <c r="H96" s="3">
        <v>5</v>
      </c>
      <c r="I96" s="6">
        <v>6</v>
      </c>
      <c r="J96" s="6">
        <v>7</v>
      </c>
      <c r="K96" s="6">
        <v>8</v>
      </c>
      <c r="L96" s="6">
        <v>9</v>
      </c>
      <c r="M96" s="7">
        <v>10</v>
      </c>
      <c r="N96" s="9">
        <v>11</v>
      </c>
      <c r="O96" s="3">
        <v>12</v>
      </c>
      <c r="P96" s="6">
        <v>13</v>
      </c>
      <c r="Q96" s="6">
        <v>14</v>
      </c>
      <c r="R96" s="6">
        <v>15</v>
      </c>
      <c r="S96" s="6">
        <v>16</v>
      </c>
      <c r="T96" s="7">
        <v>17</v>
      </c>
      <c r="U96" s="72">
        <v>18</v>
      </c>
      <c r="V96" s="88">
        <v>19</v>
      </c>
      <c r="W96" s="71">
        <v>20</v>
      </c>
      <c r="X96" s="71">
        <v>21</v>
      </c>
      <c r="Y96" s="71">
        <v>22</v>
      </c>
      <c r="Z96" s="71">
        <v>23</v>
      </c>
      <c r="AA96" s="85">
        <v>24</v>
      </c>
      <c r="AB96" s="72">
        <v>25</v>
      </c>
      <c r="AC96" s="88">
        <v>26</v>
      </c>
      <c r="AD96" s="71">
        <v>27</v>
      </c>
      <c r="AE96" s="71">
        <v>28</v>
      </c>
      <c r="AF96" s="71">
        <v>29</v>
      </c>
      <c r="AG96" s="71">
        <v>30</v>
      </c>
      <c r="AH96" s="85">
        <v>31</v>
      </c>
      <c r="AI96" s="72">
        <v>1</v>
      </c>
      <c r="AJ96" s="88">
        <v>2</v>
      </c>
      <c r="AK96" s="85">
        <v>3</v>
      </c>
      <c r="AL96" s="85">
        <v>4</v>
      </c>
      <c r="AM96" s="71">
        <v>5</v>
      </c>
      <c r="AN96" s="71">
        <v>6</v>
      </c>
      <c r="AO96" s="71">
        <v>7</v>
      </c>
      <c r="AP96" s="72">
        <v>8</v>
      </c>
      <c r="AQ96" s="88">
        <v>9</v>
      </c>
      <c r="AR96" s="85">
        <v>10</v>
      </c>
      <c r="AS96" s="85">
        <v>11</v>
      </c>
      <c r="AT96" s="71">
        <v>12</v>
      </c>
      <c r="AU96" s="71">
        <v>13</v>
      </c>
      <c r="AV96" s="71">
        <v>14</v>
      </c>
      <c r="AW96" s="3">
        <v>15</v>
      </c>
      <c r="AX96" s="3">
        <v>16</v>
      </c>
      <c r="AY96" s="7">
        <v>17</v>
      </c>
      <c r="AZ96" s="7">
        <v>18</v>
      </c>
      <c r="BA96" s="6">
        <v>19</v>
      </c>
      <c r="BB96" s="6">
        <v>20</v>
      </c>
      <c r="BC96" s="6">
        <v>21</v>
      </c>
      <c r="BD96" s="9">
        <v>22</v>
      </c>
      <c r="BE96" s="3">
        <v>23</v>
      </c>
      <c r="BF96" s="7">
        <v>24</v>
      </c>
      <c r="BG96" s="7">
        <v>25</v>
      </c>
      <c r="BH96" s="6">
        <v>26</v>
      </c>
      <c r="BI96" s="6">
        <v>27</v>
      </c>
      <c r="BJ96" s="6">
        <v>28</v>
      </c>
      <c r="BK96" s="9">
        <v>29</v>
      </c>
      <c r="BL96" s="3">
        <v>30</v>
      </c>
      <c r="BM96" s="7">
        <v>31</v>
      </c>
    </row>
    <row r="97" spans="1:68" ht="18" customHeight="1" x14ac:dyDescent="0.25">
      <c r="A97" s="112" t="s">
        <v>30</v>
      </c>
      <c r="B97" s="4" t="s">
        <v>1</v>
      </c>
      <c r="C97" s="4" t="s">
        <v>2</v>
      </c>
      <c r="D97" s="23">
        <v>1</v>
      </c>
      <c r="E97" s="23">
        <v>1</v>
      </c>
      <c r="F97" s="23">
        <v>1</v>
      </c>
      <c r="G97" s="22" t="s">
        <v>3</v>
      </c>
      <c r="H97" s="22" t="s">
        <v>3</v>
      </c>
      <c r="I97" s="22" t="s">
        <v>3</v>
      </c>
      <c r="J97" s="23">
        <v>2</v>
      </c>
      <c r="K97" s="23">
        <v>2</v>
      </c>
      <c r="L97" s="23">
        <v>2</v>
      </c>
      <c r="M97" s="22" t="s">
        <v>3</v>
      </c>
      <c r="N97" s="22" t="s">
        <v>3</v>
      </c>
      <c r="O97" s="22" t="s">
        <v>3</v>
      </c>
      <c r="P97" s="23">
        <v>1</v>
      </c>
      <c r="Q97" s="23">
        <v>1</v>
      </c>
      <c r="R97" s="23">
        <v>1</v>
      </c>
      <c r="S97" s="22" t="s">
        <v>3</v>
      </c>
      <c r="T97" s="22" t="s">
        <v>3</v>
      </c>
      <c r="U97" s="29" t="s">
        <v>3</v>
      </c>
      <c r="V97" s="106">
        <v>2</v>
      </c>
      <c r="W97" s="178">
        <v>2</v>
      </c>
      <c r="X97" s="21" t="s">
        <v>3</v>
      </c>
      <c r="Y97" s="121">
        <v>1</v>
      </c>
      <c r="Z97" s="38">
        <v>1</v>
      </c>
      <c r="AA97" s="26" t="s">
        <v>3</v>
      </c>
      <c r="AB97" s="22" t="s">
        <v>3</v>
      </c>
      <c r="AC97" s="22" t="s">
        <v>3</v>
      </c>
      <c r="AD97" s="34">
        <v>1</v>
      </c>
      <c r="AE97" s="38">
        <v>1</v>
      </c>
      <c r="AF97" s="38">
        <v>1</v>
      </c>
      <c r="AG97" s="33">
        <v>1</v>
      </c>
      <c r="AH97" s="33">
        <v>1</v>
      </c>
      <c r="AI97" s="22" t="s">
        <v>3</v>
      </c>
      <c r="AJ97" s="22" t="s">
        <v>3</v>
      </c>
      <c r="AK97" s="29" t="s">
        <v>3</v>
      </c>
      <c r="AL97" s="29" t="s">
        <v>3</v>
      </c>
      <c r="AM97" s="145" t="s">
        <v>3</v>
      </c>
      <c r="AN97" s="141">
        <v>1</v>
      </c>
      <c r="AO97" s="82">
        <v>1</v>
      </c>
      <c r="AP97" s="21" t="s">
        <v>3</v>
      </c>
      <c r="AQ97" s="22" t="s">
        <v>3</v>
      </c>
      <c r="AR97" s="127" t="s">
        <v>3</v>
      </c>
      <c r="AS97" s="81">
        <v>2</v>
      </c>
      <c r="AT97" s="86">
        <v>2</v>
      </c>
      <c r="AU97" s="91" t="s">
        <v>3</v>
      </c>
      <c r="AV97" s="74" t="s">
        <v>3</v>
      </c>
      <c r="AW97" s="57">
        <v>1</v>
      </c>
      <c r="AX97" s="23">
        <v>1</v>
      </c>
      <c r="AY97" s="23">
        <v>1</v>
      </c>
      <c r="AZ97" s="22" t="s">
        <v>3</v>
      </c>
      <c r="BA97" s="22" t="s">
        <v>3</v>
      </c>
      <c r="BB97" s="22" t="s">
        <v>3</v>
      </c>
      <c r="BC97" s="23">
        <v>2</v>
      </c>
      <c r="BD97" s="23">
        <v>2</v>
      </c>
      <c r="BE97" s="23">
        <v>2</v>
      </c>
      <c r="BF97" s="22" t="s">
        <v>3</v>
      </c>
      <c r="BG97" s="22" t="s">
        <v>3</v>
      </c>
      <c r="BH97" s="22" t="s">
        <v>3</v>
      </c>
      <c r="BI97" s="23">
        <v>1</v>
      </c>
      <c r="BJ97" s="23">
        <v>1</v>
      </c>
      <c r="BK97" s="23">
        <v>1</v>
      </c>
      <c r="BL97" s="22" t="s">
        <v>3</v>
      </c>
      <c r="BM97" s="22" t="s">
        <v>3</v>
      </c>
    </row>
    <row r="98" spans="1:68" ht="18" customHeight="1" x14ac:dyDescent="0.25">
      <c r="B98" s="4" t="s">
        <v>4</v>
      </c>
      <c r="C98" s="4" t="s">
        <v>5</v>
      </c>
      <c r="D98" s="22" t="s">
        <v>3</v>
      </c>
      <c r="E98" s="22" t="s">
        <v>3</v>
      </c>
      <c r="F98" s="22" t="s">
        <v>3</v>
      </c>
      <c r="G98" s="23">
        <v>1</v>
      </c>
      <c r="H98" s="23">
        <v>1</v>
      </c>
      <c r="I98" s="23">
        <v>1</v>
      </c>
      <c r="J98" s="22" t="s">
        <v>3</v>
      </c>
      <c r="K98" s="22" t="s">
        <v>3</v>
      </c>
      <c r="L98" s="22" t="s">
        <v>3</v>
      </c>
      <c r="M98" s="23">
        <v>2</v>
      </c>
      <c r="N98" s="23">
        <v>2</v>
      </c>
      <c r="O98" s="23">
        <v>2</v>
      </c>
      <c r="P98" s="22" t="s">
        <v>3</v>
      </c>
      <c r="Q98" s="22" t="s">
        <v>3</v>
      </c>
      <c r="R98" s="22" t="s">
        <v>3</v>
      </c>
      <c r="S98" s="23">
        <v>1</v>
      </c>
      <c r="T98" s="23">
        <v>1</v>
      </c>
      <c r="U98" s="24">
        <v>1</v>
      </c>
      <c r="V98" s="107" t="s">
        <v>3</v>
      </c>
      <c r="W98" s="21" t="s">
        <v>3</v>
      </c>
      <c r="X98" s="21" t="s">
        <v>3</v>
      </c>
      <c r="Y98" s="179">
        <v>1</v>
      </c>
      <c r="Z98" s="37">
        <v>1</v>
      </c>
      <c r="AA98" s="167">
        <v>1</v>
      </c>
      <c r="AB98" s="22" t="s">
        <v>3</v>
      </c>
      <c r="AC98" s="22" t="s">
        <v>3</v>
      </c>
      <c r="AD98" s="33">
        <v>1</v>
      </c>
      <c r="AE98" s="37">
        <v>1</v>
      </c>
      <c r="AF98" s="37">
        <v>1</v>
      </c>
      <c r="AG98" s="33">
        <v>1</v>
      </c>
      <c r="AH98" s="33">
        <v>1</v>
      </c>
      <c r="AI98" s="22" t="s">
        <v>3</v>
      </c>
      <c r="AJ98" s="97" t="s">
        <v>3</v>
      </c>
      <c r="AK98" s="127" t="s">
        <v>3</v>
      </c>
      <c r="AL98" s="127" t="s">
        <v>3</v>
      </c>
      <c r="AM98" s="137">
        <v>2</v>
      </c>
      <c r="AN98" s="21" t="s">
        <v>3</v>
      </c>
      <c r="AO98" s="78" t="s">
        <v>3</v>
      </c>
      <c r="AP98" s="57">
        <v>1</v>
      </c>
      <c r="AQ98" s="23">
        <v>1</v>
      </c>
      <c r="AR98" s="128">
        <v>1</v>
      </c>
      <c r="AS98" s="77" t="s">
        <v>3</v>
      </c>
      <c r="AT98" s="22" t="s">
        <v>3</v>
      </c>
      <c r="AU98" s="23">
        <v>2</v>
      </c>
      <c r="AV98" s="76">
        <v>2</v>
      </c>
      <c r="AW98" s="21" t="s">
        <v>3</v>
      </c>
      <c r="AX98" s="22" t="s">
        <v>3</v>
      </c>
      <c r="AY98" s="22" t="s">
        <v>3</v>
      </c>
      <c r="AZ98" s="23">
        <v>1</v>
      </c>
      <c r="BA98" s="23">
        <v>1</v>
      </c>
      <c r="BB98" s="23">
        <v>1</v>
      </c>
      <c r="BC98" s="22" t="s">
        <v>3</v>
      </c>
      <c r="BD98" s="22" t="s">
        <v>3</v>
      </c>
      <c r="BE98" s="22" t="s">
        <v>3</v>
      </c>
      <c r="BF98" s="23">
        <v>2</v>
      </c>
      <c r="BG98" s="23">
        <v>2</v>
      </c>
      <c r="BH98" s="23">
        <v>2</v>
      </c>
      <c r="BI98" s="22" t="s">
        <v>3</v>
      </c>
      <c r="BJ98" s="22" t="s">
        <v>3</v>
      </c>
      <c r="BK98" s="22" t="s">
        <v>3</v>
      </c>
      <c r="BL98" s="23">
        <v>1</v>
      </c>
      <c r="BM98" s="23">
        <v>1</v>
      </c>
    </row>
    <row r="99" spans="1:68" ht="18" customHeight="1" x14ac:dyDescent="0.25">
      <c r="B99" s="4" t="s">
        <v>6</v>
      </c>
      <c r="C99" s="5" t="s">
        <v>7</v>
      </c>
      <c r="D99" s="23">
        <v>2</v>
      </c>
      <c r="E99" s="23">
        <v>2</v>
      </c>
      <c r="F99" s="23">
        <v>2</v>
      </c>
      <c r="G99" s="22" t="s">
        <v>3</v>
      </c>
      <c r="H99" s="22" t="s">
        <v>3</v>
      </c>
      <c r="I99" s="22" t="s">
        <v>3</v>
      </c>
      <c r="J99" s="23">
        <v>1</v>
      </c>
      <c r="K99" s="23">
        <v>1</v>
      </c>
      <c r="L99" s="23">
        <v>1</v>
      </c>
      <c r="M99" s="22" t="s">
        <v>3</v>
      </c>
      <c r="N99" s="22" t="s">
        <v>3</v>
      </c>
      <c r="O99" s="22" t="s">
        <v>3</v>
      </c>
      <c r="P99" s="23">
        <v>2</v>
      </c>
      <c r="Q99" s="23">
        <v>2</v>
      </c>
      <c r="R99" s="23">
        <v>2</v>
      </c>
      <c r="S99" s="22" t="s">
        <v>3</v>
      </c>
      <c r="T99" s="22" t="s">
        <v>3</v>
      </c>
      <c r="U99" s="29" t="s">
        <v>3</v>
      </c>
      <c r="V99" s="108">
        <v>1</v>
      </c>
      <c r="W99" s="178">
        <v>1</v>
      </c>
      <c r="X99" s="21" t="s">
        <v>3</v>
      </c>
      <c r="Y99" s="121">
        <v>1</v>
      </c>
      <c r="Z99" s="38">
        <v>1</v>
      </c>
      <c r="AA99" s="26" t="s">
        <v>3</v>
      </c>
      <c r="AB99" s="22" t="s">
        <v>3</v>
      </c>
      <c r="AC99" s="22" t="s">
        <v>3</v>
      </c>
      <c r="AD99" s="34">
        <v>1</v>
      </c>
      <c r="AE99" s="38">
        <v>1</v>
      </c>
      <c r="AF99" s="38">
        <v>1</v>
      </c>
      <c r="AG99" s="33">
        <v>1</v>
      </c>
      <c r="AH99" s="33">
        <v>1</v>
      </c>
      <c r="AI99" s="22" t="s">
        <v>3</v>
      </c>
      <c r="AJ99" s="22" t="s">
        <v>3</v>
      </c>
      <c r="AK99" s="29" t="s">
        <v>3</v>
      </c>
      <c r="AL99" s="29" t="s">
        <v>3</v>
      </c>
      <c r="AM99" s="136" t="s">
        <v>3</v>
      </c>
      <c r="AN99" s="57">
        <v>2</v>
      </c>
      <c r="AO99" s="76">
        <v>2</v>
      </c>
      <c r="AP99" s="21" t="s">
        <v>3</v>
      </c>
      <c r="AQ99" s="22" t="s">
        <v>3</v>
      </c>
      <c r="AR99" s="127" t="s">
        <v>3</v>
      </c>
      <c r="AS99" s="75">
        <v>1</v>
      </c>
      <c r="AT99" s="23">
        <v>1</v>
      </c>
      <c r="AU99" s="22" t="s">
        <v>3</v>
      </c>
      <c r="AV99" s="78" t="s">
        <v>3</v>
      </c>
      <c r="AW99" s="57">
        <v>2</v>
      </c>
      <c r="AX99" s="23">
        <v>2</v>
      </c>
      <c r="AY99" s="23">
        <v>2</v>
      </c>
      <c r="AZ99" s="22" t="s">
        <v>3</v>
      </c>
      <c r="BA99" s="22" t="s">
        <v>3</v>
      </c>
      <c r="BB99" s="22" t="s">
        <v>3</v>
      </c>
      <c r="BC99" s="23">
        <v>1</v>
      </c>
      <c r="BD99" s="23">
        <v>1</v>
      </c>
      <c r="BE99" s="23">
        <v>1</v>
      </c>
      <c r="BF99" s="22" t="s">
        <v>3</v>
      </c>
      <c r="BG99" s="22" t="s">
        <v>3</v>
      </c>
      <c r="BH99" s="22" t="s">
        <v>3</v>
      </c>
      <c r="BI99" s="23">
        <v>2</v>
      </c>
      <c r="BJ99" s="23">
        <v>2</v>
      </c>
      <c r="BK99" s="23">
        <v>2</v>
      </c>
      <c r="BL99" s="22" t="s">
        <v>3</v>
      </c>
      <c r="BM99" s="22" t="s">
        <v>3</v>
      </c>
    </row>
    <row r="100" spans="1:68" ht="16.5" thickBot="1" x14ac:dyDescent="0.3">
      <c r="B100" s="4" t="s">
        <v>8</v>
      </c>
      <c r="C100" s="4" t="s">
        <v>9</v>
      </c>
      <c r="D100" s="22" t="s">
        <v>3</v>
      </c>
      <c r="E100" s="22" t="s">
        <v>3</v>
      </c>
      <c r="F100" s="22" t="s">
        <v>3</v>
      </c>
      <c r="G100" s="23">
        <v>2</v>
      </c>
      <c r="H100" s="23">
        <v>2</v>
      </c>
      <c r="I100" s="23">
        <v>2</v>
      </c>
      <c r="J100" s="22" t="s">
        <v>3</v>
      </c>
      <c r="K100" s="22" t="s">
        <v>3</v>
      </c>
      <c r="L100" s="22" t="s">
        <v>3</v>
      </c>
      <c r="M100" s="23">
        <v>1</v>
      </c>
      <c r="N100" s="23">
        <v>1</v>
      </c>
      <c r="O100" s="23">
        <v>1</v>
      </c>
      <c r="P100" s="22" t="s">
        <v>3</v>
      </c>
      <c r="Q100" s="22" t="s">
        <v>3</v>
      </c>
      <c r="R100" s="22" t="s">
        <v>3</v>
      </c>
      <c r="S100" s="23">
        <v>2</v>
      </c>
      <c r="T100" s="23">
        <v>2</v>
      </c>
      <c r="U100" s="24">
        <v>2</v>
      </c>
      <c r="V100" s="109" t="s">
        <v>3</v>
      </c>
      <c r="W100" s="21" t="s">
        <v>3</v>
      </c>
      <c r="X100" s="21" t="s">
        <v>3</v>
      </c>
      <c r="Y100" s="179">
        <v>1</v>
      </c>
      <c r="Z100" s="37">
        <v>1</v>
      </c>
      <c r="AA100" s="167">
        <v>1</v>
      </c>
      <c r="AB100" s="22" t="s">
        <v>3</v>
      </c>
      <c r="AC100" s="22" t="s">
        <v>3</v>
      </c>
      <c r="AD100" s="33">
        <v>1</v>
      </c>
      <c r="AE100" s="37">
        <v>1</v>
      </c>
      <c r="AF100" s="37">
        <v>1</v>
      </c>
      <c r="AG100" s="33">
        <v>1</v>
      </c>
      <c r="AH100" s="33">
        <v>1</v>
      </c>
      <c r="AI100" s="22" t="s">
        <v>3</v>
      </c>
      <c r="AJ100" s="97" t="s">
        <v>3</v>
      </c>
      <c r="AK100" s="127" t="s">
        <v>3</v>
      </c>
      <c r="AL100" s="127" t="s">
        <v>3</v>
      </c>
      <c r="AM100" s="146">
        <v>1</v>
      </c>
      <c r="AN100" s="142" t="s">
        <v>3</v>
      </c>
      <c r="AO100" s="84" t="s">
        <v>3</v>
      </c>
      <c r="AP100" s="57">
        <v>2</v>
      </c>
      <c r="AQ100" s="23">
        <v>2</v>
      </c>
      <c r="AR100" s="128">
        <v>2</v>
      </c>
      <c r="AS100" s="83" t="s">
        <v>3</v>
      </c>
      <c r="AT100" s="87" t="s">
        <v>3</v>
      </c>
      <c r="AU100" s="92">
        <v>1</v>
      </c>
      <c r="AV100" s="80">
        <v>1</v>
      </c>
      <c r="AW100" s="21" t="s">
        <v>3</v>
      </c>
      <c r="AX100" s="22" t="s">
        <v>3</v>
      </c>
      <c r="AY100" s="22" t="s">
        <v>3</v>
      </c>
      <c r="AZ100" s="23">
        <v>2</v>
      </c>
      <c r="BA100" s="23">
        <v>2</v>
      </c>
      <c r="BB100" s="23">
        <v>2</v>
      </c>
      <c r="BC100" s="22" t="s">
        <v>3</v>
      </c>
      <c r="BD100" s="22" t="s">
        <v>3</v>
      </c>
      <c r="BE100" s="22" t="s">
        <v>3</v>
      </c>
      <c r="BF100" s="23">
        <v>1</v>
      </c>
      <c r="BG100" s="23">
        <v>1</v>
      </c>
      <c r="BH100" s="23">
        <v>1</v>
      </c>
      <c r="BI100" s="22" t="s">
        <v>3</v>
      </c>
      <c r="BJ100" s="22" t="s">
        <v>3</v>
      </c>
      <c r="BK100" s="22" t="s">
        <v>3</v>
      </c>
      <c r="BL100" s="23">
        <v>2</v>
      </c>
      <c r="BM100" s="23">
        <v>2</v>
      </c>
    </row>
    <row r="101" spans="1:68" ht="15.75" x14ac:dyDescent="0.25">
      <c r="D101" s="41"/>
      <c r="E101" s="41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94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94"/>
      <c r="AN101" s="94"/>
      <c r="AO101" s="94"/>
      <c r="AP101" s="32"/>
      <c r="AQ101" s="32"/>
      <c r="AR101" s="32"/>
      <c r="AS101" s="94"/>
      <c r="AT101" s="94"/>
      <c r="AU101" s="94"/>
      <c r="AV101" s="94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</row>
    <row r="102" spans="1:68" x14ac:dyDescent="0.25"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</row>
    <row r="103" spans="1:68" s="8" customFormat="1" ht="15.75" x14ac:dyDescent="0.25">
      <c r="A103" s="16"/>
      <c r="B103" s="35"/>
      <c r="C103" s="35"/>
      <c r="D103" s="41"/>
      <c r="E103" s="41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/>
      <c r="BO103"/>
      <c r="BP103"/>
    </row>
    <row r="104" spans="1:68" x14ac:dyDescent="0.25">
      <c r="W104" s="36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36"/>
    </row>
    <row r="105" spans="1:68" x14ac:dyDescent="0.25">
      <c r="D105" s="258" t="s">
        <v>21</v>
      </c>
      <c r="E105" s="258"/>
      <c r="F105" s="258"/>
      <c r="G105" s="258"/>
      <c r="H105" s="258"/>
      <c r="I105" s="258"/>
      <c r="J105" s="258"/>
      <c r="K105" s="258"/>
      <c r="L105" s="258"/>
      <c r="M105" s="258"/>
      <c r="N105" s="258"/>
      <c r="O105" s="258"/>
      <c r="P105" s="258"/>
      <c r="Q105" s="258"/>
      <c r="R105" s="258"/>
      <c r="S105" s="258"/>
      <c r="T105" s="258"/>
      <c r="U105" s="258"/>
      <c r="V105" s="258"/>
      <c r="W105" s="258"/>
      <c r="X105" s="258"/>
      <c r="Y105" s="258"/>
      <c r="Z105" s="258"/>
      <c r="AA105" s="258"/>
      <c r="AB105" s="258"/>
      <c r="AC105" s="258"/>
      <c r="AD105" s="258"/>
      <c r="AE105" s="258"/>
      <c r="AF105" s="258"/>
      <c r="AG105" s="258"/>
      <c r="AH105" s="258"/>
      <c r="AI105" s="258" t="s">
        <v>20</v>
      </c>
      <c r="AJ105" s="258"/>
      <c r="AK105" s="258"/>
      <c r="AL105" s="258"/>
      <c r="AM105" s="258"/>
      <c r="AN105" s="258"/>
      <c r="AO105" s="258"/>
      <c r="AP105" s="258"/>
      <c r="AQ105" s="258"/>
      <c r="AR105" s="258"/>
      <c r="AS105" s="258"/>
      <c r="AT105" s="258"/>
      <c r="AU105" s="258"/>
      <c r="AV105" s="258"/>
      <c r="AW105" s="258"/>
      <c r="AX105" s="258"/>
      <c r="AY105" s="258"/>
      <c r="AZ105" s="258"/>
      <c r="BA105" s="258"/>
      <c r="BB105" s="258"/>
      <c r="BC105" s="258"/>
      <c r="BD105" s="258"/>
      <c r="BE105" s="258"/>
      <c r="BF105" s="258"/>
      <c r="BG105" s="258"/>
      <c r="BH105" s="258"/>
      <c r="BI105" s="258"/>
      <c r="BJ105" s="258"/>
      <c r="BK105" s="258"/>
      <c r="BL105" s="258"/>
      <c r="BM105" s="258"/>
    </row>
    <row r="106" spans="1:68" ht="15.75" thickBot="1" x14ac:dyDescent="0.3">
      <c r="B106" s="1" t="s">
        <v>0</v>
      </c>
      <c r="C106" s="1"/>
      <c r="D106" s="6">
        <v>1</v>
      </c>
      <c r="E106" s="6">
        <v>2</v>
      </c>
      <c r="F106" s="7">
        <v>3</v>
      </c>
      <c r="G106" s="9">
        <v>4</v>
      </c>
      <c r="H106" s="3">
        <v>5</v>
      </c>
      <c r="I106" s="6">
        <v>6</v>
      </c>
      <c r="J106" s="6">
        <v>7</v>
      </c>
      <c r="K106" s="6">
        <v>8</v>
      </c>
      <c r="L106" s="6">
        <v>9</v>
      </c>
      <c r="M106" s="7">
        <v>10</v>
      </c>
      <c r="N106" s="9">
        <v>11</v>
      </c>
      <c r="O106" s="3">
        <v>12</v>
      </c>
      <c r="P106" s="6">
        <v>13</v>
      </c>
      <c r="Q106" s="6">
        <v>14</v>
      </c>
      <c r="R106" s="6">
        <v>15</v>
      </c>
      <c r="S106" s="6">
        <v>16</v>
      </c>
      <c r="T106" s="7">
        <v>17</v>
      </c>
      <c r="U106" s="72">
        <v>18</v>
      </c>
      <c r="V106" s="88">
        <v>19</v>
      </c>
      <c r="W106" s="71">
        <v>20</v>
      </c>
      <c r="X106" s="71">
        <v>21</v>
      </c>
      <c r="Y106" s="71">
        <v>22</v>
      </c>
      <c r="Z106" s="71">
        <v>23</v>
      </c>
      <c r="AA106" s="85">
        <v>24</v>
      </c>
      <c r="AB106" s="72">
        <v>25</v>
      </c>
      <c r="AC106" s="88">
        <v>26</v>
      </c>
      <c r="AD106" s="71">
        <v>27</v>
      </c>
      <c r="AE106" s="71">
        <v>28</v>
      </c>
      <c r="AF106" s="71">
        <v>29</v>
      </c>
      <c r="AG106" s="71">
        <v>30</v>
      </c>
      <c r="AH106" s="85">
        <v>31</v>
      </c>
      <c r="AI106" s="72">
        <v>1</v>
      </c>
      <c r="AJ106" s="88">
        <v>2</v>
      </c>
      <c r="AK106" s="85">
        <v>3</v>
      </c>
      <c r="AL106" s="85">
        <v>4</v>
      </c>
      <c r="AM106" s="71">
        <v>5</v>
      </c>
      <c r="AN106" s="71">
        <v>6</v>
      </c>
      <c r="AO106" s="71">
        <v>7</v>
      </c>
      <c r="AP106" s="72">
        <v>8</v>
      </c>
      <c r="AQ106" s="88">
        <v>9</v>
      </c>
      <c r="AR106" s="85">
        <v>10</v>
      </c>
      <c r="AS106" s="85">
        <v>11</v>
      </c>
      <c r="AT106" s="71">
        <v>12</v>
      </c>
      <c r="AU106" s="71">
        <v>13</v>
      </c>
      <c r="AV106" s="71">
        <v>14</v>
      </c>
      <c r="AW106" s="88">
        <v>15</v>
      </c>
      <c r="AX106" s="88">
        <v>16</v>
      </c>
      <c r="AY106" s="7">
        <v>17</v>
      </c>
      <c r="AZ106" s="7">
        <v>18</v>
      </c>
      <c r="BA106" s="6">
        <v>19</v>
      </c>
      <c r="BB106" s="6">
        <v>20</v>
      </c>
      <c r="BC106" s="6">
        <v>21</v>
      </c>
      <c r="BD106" s="9">
        <v>22</v>
      </c>
      <c r="BE106" s="3">
        <v>23</v>
      </c>
      <c r="BF106" s="7">
        <v>24</v>
      </c>
      <c r="BG106" s="7">
        <v>25</v>
      </c>
      <c r="BH106" s="6">
        <v>26</v>
      </c>
      <c r="BI106" s="6">
        <v>27</v>
      </c>
      <c r="BJ106" s="6">
        <v>28</v>
      </c>
      <c r="BK106" s="9">
        <v>29</v>
      </c>
      <c r="BL106" s="3">
        <v>30</v>
      </c>
      <c r="BM106" s="7">
        <v>31</v>
      </c>
    </row>
    <row r="107" spans="1:68" ht="15.75" x14ac:dyDescent="0.25">
      <c r="A107" s="19" t="s">
        <v>35</v>
      </c>
      <c r="B107" s="4" t="s">
        <v>1</v>
      </c>
      <c r="C107" s="4" t="s">
        <v>2</v>
      </c>
      <c r="D107" s="23">
        <v>1</v>
      </c>
      <c r="E107" s="23">
        <v>1</v>
      </c>
      <c r="F107" s="23">
        <v>1</v>
      </c>
      <c r="G107" s="22" t="s">
        <v>3</v>
      </c>
      <c r="H107" s="22" t="s">
        <v>3</v>
      </c>
      <c r="I107" s="22" t="s">
        <v>3</v>
      </c>
      <c r="J107" s="23">
        <v>2</v>
      </c>
      <c r="K107" s="23">
        <v>2</v>
      </c>
      <c r="L107" s="23">
        <v>2</v>
      </c>
      <c r="M107" s="22" t="s">
        <v>3</v>
      </c>
      <c r="N107" s="22" t="s">
        <v>3</v>
      </c>
      <c r="O107" s="22" t="s">
        <v>3</v>
      </c>
      <c r="P107" s="23">
        <v>1</v>
      </c>
      <c r="Q107" s="23">
        <v>1</v>
      </c>
      <c r="R107" s="23">
        <v>1</v>
      </c>
      <c r="S107" s="22" t="s">
        <v>3</v>
      </c>
      <c r="T107" s="22" t="s">
        <v>3</v>
      </c>
      <c r="U107" s="29" t="s">
        <v>3</v>
      </c>
      <c r="V107" s="81">
        <v>2</v>
      </c>
      <c r="W107" s="82">
        <v>2</v>
      </c>
      <c r="X107" s="21" t="s">
        <v>3</v>
      </c>
      <c r="Y107" s="147">
        <v>1</v>
      </c>
      <c r="Z107" s="34">
        <v>1</v>
      </c>
      <c r="AA107" s="22" t="s">
        <v>3</v>
      </c>
      <c r="AB107" s="22" t="s">
        <v>3</v>
      </c>
      <c r="AC107" s="22" t="s">
        <v>3</v>
      </c>
      <c r="AD107" s="34">
        <v>1</v>
      </c>
      <c r="AE107" s="34">
        <v>1</v>
      </c>
      <c r="AF107" s="34">
        <v>1</v>
      </c>
      <c r="AG107" s="33">
        <v>1</v>
      </c>
      <c r="AH107" s="33">
        <v>1</v>
      </c>
      <c r="AI107" s="22" t="s">
        <v>3</v>
      </c>
      <c r="AJ107" s="22" t="s">
        <v>3</v>
      </c>
      <c r="AK107" s="121">
        <v>1</v>
      </c>
      <c r="AL107" s="29" t="s">
        <v>3</v>
      </c>
      <c r="AM107" s="136" t="s">
        <v>3</v>
      </c>
      <c r="AN107" s="119" t="s">
        <v>3</v>
      </c>
      <c r="AO107" s="22" t="s">
        <v>3</v>
      </c>
      <c r="AP107" s="22" t="s">
        <v>3</v>
      </c>
      <c r="AQ107" s="98">
        <v>2</v>
      </c>
      <c r="AR107" s="23">
        <v>2</v>
      </c>
      <c r="AS107" s="23">
        <v>2</v>
      </c>
      <c r="AT107" s="97" t="s">
        <v>3</v>
      </c>
      <c r="AU107" s="22" t="s">
        <v>3</v>
      </c>
      <c r="AV107" s="22" t="s">
        <v>3</v>
      </c>
      <c r="AW107" s="23">
        <v>1</v>
      </c>
      <c r="AX107" s="23">
        <v>1</v>
      </c>
      <c r="AY107" s="23">
        <v>1</v>
      </c>
      <c r="AZ107" s="22" t="s">
        <v>3</v>
      </c>
      <c r="BA107" s="22" t="s">
        <v>3</v>
      </c>
      <c r="BB107" s="22" t="s">
        <v>3</v>
      </c>
      <c r="BC107" s="23">
        <v>2</v>
      </c>
      <c r="BD107" s="23">
        <v>2</v>
      </c>
      <c r="BE107" s="23">
        <v>2</v>
      </c>
      <c r="BF107" s="22" t="s">
        <v>3</v>
      </c>
      <c r="BG107" s="22" t="s">
        <v>3</v>
      </c>
      <c r="BH107" s="22" t="s">
        <v>3</v>
      </c>
      <c r="BI107" s="23">
        <v>1</v>
      </c>
      <c r="BJ107" s="23">
        <v>1</v>
      </c>
      <c r="BK107" s="23">
        <v>1</v>
      </c>
      <c r="BL107" s="22" t="s">
        <v>3</v>
      </c>
      <c r="BM107" s="22" t="s">
        <v>3</v>
      </c>
    </row>
    <row r="108" spans="1:68" ht="15.75" x14ac:dyDescent="0.25">
      <c r="A108" s="19" t="s">
        <v>36</v>
      </c>
      <c r="B108" s="4" t="s">
        <v>4</v>
      </c>
      <c r="C108" s="4" t="s">
        <v>5</v>
      </c>
      <c r="D108" s="22" t="s">
        <v>3</v>
      </c>
      <c r="E108" s="22" t="s">
        <v>3</v>
      </c>
      <c r="F108" s="22" t="s">
        <v>3</v>
      </c>
      <c r="G108" s="23">
        <v>1</v>
      </c>
      <c r="H108" s="23">
        <v>1</v>
      </c>
      <c r="I108" s="23">
        <v>1</v>
      </c>
      <c r="J108" s="22" t="s">
        <v>3</v>
      </c>
      <c r="K108" s="22" t="s">
        <v>3</v>
      </c>
      <c r="L108" s="22" t="s">
        <v>3</v>
      </c>
      <c r="M108" s="23">
        <v>2</v>
      </c>
      <c r="N108" s="23">
        <v>2</v>
      </c>
      <c r="O108" s="23">
        <v>2</v>
      </c>
      <c r="P108" s="22" t="s">
        <v>3</v>
      </c>
      <c r="Q108" s="22" t="s">
        <v>3</v>
      </c>
      <c r="R108" s="22" t="s">
        <v>3</v>
      </c>
      <c r="S108" s="23">
        <v>1</v>
      </c>
      <c r="T108" s="23">
        <v>1</v>
      </c>
      <c r="U108" s="24">
        <v>1</v>
      </c>
      <c r="V108" s="77" t="s">
        <v>3</v>
      </c>
      <c r="W108" s="78" t="s">
        <v>3</v>
      </c>
      <c r="X108" s="21" t="s">
        <v>3</v>
      </c>
      <c r="Y108" s="147">
        <v>1</v>
      </c>
      <c r="Z108" s="33">
        <v>1</v>
      </c>
      <c r="AA108" s="121">
        <v>1</v>
      </c>
      <c r="AB108" s="22" t="s">
        <v>3</v>
      </c>
      <c r="AC108" s="22" t="s">
        <v>3</v>
      </c>
      <c r="AD108" s="33">
        <v>1</v>
      </c>
      <c r="AE108" s="33">
        <v>1</v>
      </c>
      <c r="AF108" s="33">
        <v>1</v>
      </c>
      <c r="AG108" s="33">
        <v>1</v>
      </c>
      <c r="AH108" s="33">
        <v>1</v>
      </c>
      <c r="AI108" s="22" t="s">
        <v>3</v>
      </c>
      <c r="AJ108" s="97" t="s">
        <v>3</v>
      </c>
      <c r="AK108" s="97" t="s">
        <v>3</v>
      </c>
      <c r="AL108" s="136" t="s">
        <v>3</v>
      </c>
      <c r="AM108" s="107" t="s">
        <v>3</v>
      </c>
      <c r="AN108" s="120">
        <v>1</v>
      </c>
      <c r="AO108" s="23">
        <v>1</v>
      </c>
      <c r="AP108" s="23">
        <v>1</v>
      </c>
      <c r="AQ108" s="97" t="s">
        <v>3</v>
      </c>
      <c r="AR108" s="22" t="s">
        <v>3</v>
      </c>
      <c r="AS108" s="22" t="s">
        <v>3</v>
      </c>
      <c r="AT108" s="98">
        <v>2</v>
      </c>
      <c r="AU108" s="23">
        <v>2</v>
      </c>
      <c r="AV108" s="23">
        <v>2</v>
      </c>
      <c r="AW108" s="22" t="s">
        <v>3</v>
      </c>
      <c r="AX108" s="22" t="s">
        <v>3</v>
      </c>
      <c r="AY108" s="22" t="s">
        <v>3</v>
      </c>
      <c r="AZ108" s="23">
        <v>1</v>
      </c>
      <c r="BA108" s="23">
        <v>1</v>
      </c>
      <c r="BB108" s="23">
        <v>1</v>
      </c>
      <c r="BC108" s="22" t="s">
        <v>3</v>
      </c>
      <c r="BD108" s="22" t="s">
        <v>3</v>
      </c>
      <c r="BE108" s="22" t="s">
        <v>3</v>
      </c>
      <c r="BF108" s="23">
        <v>2</v>
      </c>
      <c r="BG108" s="23">
        <v>2</v>
      </c>
      <c r="BH108" s="23">
        <v>2</v>
      </c>
      <c r="BI108" s="22" t="s">
        <v>3</v>
      </c>
      <c r="BJ108" s="22" t="s">
        <v>3</v>
      </c>
      <c r="BK108" s="22" t="s">
        <v>3</v>
      </c>
      <c r="BL108" s="23">
        <v>1</v>
      </c>
      <c r="BM108" s="23">
        <v>1</v>
      </c>
    </row>
    <row r="109" spans="1:68" ht="15.75" x14ac:dyDescent="0.25">
      <c r="A109" s="20" t="s">
        <v>37</v>
      </c>
      <c r="B109" s="4" t="s">
        <v>6</v>
      </c>
      <c r="C109" s="5" t="s">
        <v>7</v>
      </c>
      <c r="D109" s="23">
        <v>2</v>
      </c>
      <c r="E109" s="23">
        <v>2</v>
      </c>
      <c r="F109" s="23">
        <v>2</v>
      </c>
      <c r="G109" s="22" t="s">
        <v>3</v>
      </c>
      <c r="H109" s="22" t="s">
        <v>3</v>
      </c>
      <c r="I109" s="22" t="s">
        <v>3</v>
      </c>
      <c r="J109" s="23">
        <v>1</v>
      </c>
      <c r="K109" s="23">
        <v>1</v>
      </c>
      <c r="L109" s="23">
        <v>1</v>
      </c>
      <c r="M109" s="22" t="s">
        <v>3</v>
      </c>
      <c r="N109" s="22" t="s">
        <v>3</v>
      </c>
      <c r="O109" s="22" t="s">
        <v>3</v>
      </c>
      <c r="P109" s="23">
        <v>2</v>
      </c>
      <c r="Q109" s="23">
        <v>2</v>
      </c>
      <c r="R109" s="23">
        <v>2</v>
      </c>
      <c r="S109" s="22" t="s">
        <v>3</v>
      </c>
      <c r="T109" s="22" t="s">
        <v>3</v>
      </c>
      <c r="U109" s="29" t="s">
        <v>3</v>
      </c>
      <c r="V109" s="75">
        <v>1</v>
      </c>
      <c r="W109" s="76">
        <v>1</v>
      </c>
      <c r="X109" s="21" t="s">
        <v>3</v>
      </c>
      <c r="Y109" s="22" t="s">
        <v>3</v>
      </c>
      <c r="Z109" s="34">
        <v>1</v>
      </c>
      <c r="AA109" s="22" t="s">
        <v>3</v>
      </c>
      <c r="AB109" s="22" t="s">
        <v>3</v>
      </c>
      <c r="AC109" s="22" t="s">
        <v>3</v>
      </c>
      <c r="AD109" s="34">
        <v>1</v>
      </c>
      <c r="AE109" s="34">
        <v>1</v>
      </c>
      <c r="AF109" s="34">
        <v>1</v>
      </c>
      <c r="AG109" s="33">
        <v>1</v>
      </c>
      <c r="AH109" s="33">
        <v>1</v>
      </c>
      <c r="AI109" s="22" t="s">
        <v>3</v>
      </c>
      <c r="AJ109" s="22" t="s">
        <v>3</v>
      </c>
      <c r="AK109" s="121">
        <v>1</v>
      </c>
      <c r="AL109" s="29" t="s">
        <v>3</v>
      </c>
      <c r="AM109" s="108">
        <v>2</v>
      </c>
      <c r="AN109" s="119" t="s">
        <v>3</v>
      </c>
      <c r="AO109" s="22" t="s">
        <v>3</v>
      </c>
      <c r="AP109" s="22" t="s">
        <v>3</v>
      </c>
      <c r="AQ109" s="98">
        <v>1</v>
      </c>
      <c r="AR109" s="23">
        <v>1</v>
      </c>
      <c r="AS109" s="23">
        <v>1</v>
      </c>
      <c r="AT109" s="97" t="s">
        <v>3</v>
      </c>
      <c r="AU109" s="22" t="s">
        <v>3</v>
      </c>
      <c r="AV109" s="22" t="s">
        <v>3</v>
      </c>
      <c r="AW109" s="23">
        <v>2</v>
      </c>
      <c r="AX109" s="23">
        <v>2</v>
      </c>
      <c r="AY109" s="23">
        <v>2</v>
      </c>
      <c r="AZ109" s="22" t="s">
        <v>3</v>
      </c>
      <c r="BA109" s="22" t="s">
        <v>3</v>
      </c>
      <c r="BB109" s="22" t="s">
        <v>3</v>
      </c>
      <c r="BC109" s="23">
        <v>1</v>
      </c>
      <c r="BD109" s="23">
        <v>1</v>
      </c>
      <c r="BE109" s="23">
        <v>1</v>
      </c>
      <c r="BF109" s="22" t="s">
        <v>3</v>
      </c>
      <c r="BG109" s="22" t="s">
        <v>3</v>
      </c>
      <c r="BH109" s="22" t="s">
        <v>3</v>
      </c>
      <c r="BI109" s="23">
        <v>2</v>
      </c>
      <c r="BJ109" s="23">
        <v>2</v>
      </c>
      <c r="BK109" s="23">
        <v>2</v>
      </c>
      <c r="BL109" s="22" t="s">
        <v>3</v>
      </c>
      <c r="BM109" s="22" t="s">
        <v>3</v>
      </c>
    </row>
    <row r="110" spans="1:68" ht="16.5" thickBot="1" x14ac:dyDescent="0.3">
      <c r="B110" s="4" t="s">
        <v>8</v>
      </c>
      <c r="C110" s="4" t="s">
        <v>9</v>
      </c>
      <c r="D110" s="22" t="s">
        <v>3</v>
      </c>
      <c r="E110" s="22" t="s">
        <v>3</v>
      </c>
      <c r="F110" s="22" t="s">
        <v>3</v>
      </c>
      <c r="G110" s="23">
        <v>2</v>
      </c>
      <c r="H110" s="23">
        <v>2</v>
      </c>
      <c r="I110" s="23">
        <v>2</v>
      </c>
      <c r="J110" s="22" t="s">
        <v>3</v>
      </c>
      <c r="K110" s="22" t="s">
        <v>3</v>
      </c>
      <c r="L110" s="22" t="s">
        <v>3</v>
      </c>
      <c r="M110" s="23">
        <v>1</v>
      </c>
      <c r="N110" s="23">
        <v>1</v>
      </c>
      <c r="O110" s="23">
        <v>1</v>
      </c>
      <c r="P110" s="22" t="s">
        <v>3</v>
      </c>
      <c r="Q110" s="22" t="s">
        <v>3</v>
      </c>
      <c r="R110" s="22" t="s">
        <v>3</v>
      </c>
      <c r="S110" s="23">
        <v>2</v>
      </c>
      <c r="T110" s="23">
        <v>2</v>
      </c>
      <c r="U110" s="24">
        <v>2</v>
      </c>
      <c r="V110" s="83" t="s">
        <v>3</v>
      </c>
      <c r="W110" s="84" t="s">
        <v>3</v>
      </c>
      <c r="X110" s="21" t="s">
        <v>3</v>
      </c>
      <c r="Y110" s="147">
        <v>1</v>
      </c>
      <c r="Z110" s="33">
        <v>1</v>
      </c>
      <c r="AA110" s="22" t="s">
        <v>3</v>
      </c>
      <c r="AB110" s="22" t="s">
        <v>3</v>
      </c>
      <c r="AC110" s="22" t="s">
        <v>3</v>
      </c>
      <c r="AD110" s="33">
        <v>1</v>
      </c>
      <c r="AE110" s="33">
        <v>1</v>
      </c>
      <c r="AF110" s="33">
        <v>1</v>
      </c>
      <c r="AG110" s="33">
        <v>1</v>
      </c>
      <c r="AH110" s="33">
        <v>1</v>
      </c>
      <c r="AI110" s="22" t="s">
        <v>3</v>
      </c>
      <c r="AJ110" s="97" t="s">
        <v>3</v>
      </c>
      <c r="AK110" s="33">
        <v>1</v>
      </c>
      <c r="AL110" s="136" t="s">
        <v>3</v>
      </c>
      <c r="AM110" s="109" t="s">
        <v>3</v>
      </c>
      <c r="AN110" s="120">
        <v>2</v>
      </c>
      <c r="AO110" s="23">
        <v>2</v>
      </c>
      <c r="AP110" s="23">
        <v>2</v>
      </c>
      <c r="AQ110" s="97" t="s">
        <v>3</v>
      </c>
      <c r="AR110" s="22" t="s">
        <v>3</v>
      </c>
      <c r="AS110" s="22" t="s">
        <v>3</v>
      </c>
      <c r="AT110" s="98">
        <v>1</v>
      </c>
      <c r="AU110" s="23">
        <v>1</v>
      </c>
      <c r="AV110" s="23">
        <v>1</v>
      </c>
      <c r="AW110" s="22" t="s">
        <v>3</v>
      </c>
      <c r="AX110" s="22" t="s">
        <v>3</v>
      </c>
      <c r="AY110" s="22" t="s">
        <v>3</v>
      </c>
      <c r="AZ110" s="23">
        <v>2</v>
      </c>
      <c r="BA110" s="23">
        <v>2</v>
      </c>
      <c r="BB110" s="23">
        <v>2</v>
      </c>
      <c r="BC110" s="22" t="s">
        <v>3</v>
      </c>
      <c r="BD110" s="22" t="s">
        <v>3</v>
      </c>
      <c r="BE110" s="22" t="s">
        <v>3</v>
      </c>
      <c r="BF110" s="23">
        <v>1</v>
      </c>
      <c r="BG110" s="23">
        <v>1</v>
      </c>
      <c r="BH110" s="23">
        <v>1</v>
      </c>
      <c r="BI110" s="22" t="s">
        <v>3</v>
      </c>
      <c r="BJ110" s="22" t="s">
        <v>3</v>
      </c>
      <c r="BK110" s="22" t="s">
        <v>3</v>
      </c>
      <c r="BL110" s="23">
        <v>2</v>
      </c>
      <c r="BM110" s="23">
        <v>2</v>
      </c>
    </row>
    <row r="111" spans="1:68" ht="15.75" x14ac:dyDescent="0.25">
      <c r="A111" s="8"/>
      <c r="B111" s="35"/>
      <c r="C111" s="35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94"/>
      <c r="W111" s="94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94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8"/>
      <c r="BO111" s="8"/>
      <c r="BP111" s="8"/>
    </row>
    <row r="112" spans="1:68" ht="15.75" x14ac:dyDescent="0.25">
      <c r="A112" s="8"/>
      <c r="B112" s="35"/>
      <c r="C112" s="35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8"/>
      <c r="BO112" s="8"/>
      <c r="BP112" s="8"/>
    </row>
    <row r="114" spans="1:66" x14ac:dyDescent="0.25">
      <c r="U114" s="36"/>
      <c r="V114" s="36"/>
      <c r="W114" s="36"/>
      <c r="X114" s="90"/>
      <c r="Y114" s="90"/>
      <c r="Z114" s="90"/>
      <c r="AA114" s="17"/>
      <c r="AB114" s="17"/>
      <c r="AC114" s="17"/>
      <c r="AD114" s="17"/>
      <c r="AE114" s="17"/>
      <c r="AF114" s="17"/>
      <c r="AG114" s="17"/>
      <c r="AH114" s="17"/>
      <c r="AI114" s="17"/>
      <c r="AJ114" s="36"/>
      <c r="AK114" s="36"/>
      <c r="AL114" s="36"/>
      <c r="AM114" s="36"/>
      <c r="AN114" s="8"/>
      <c r="AO114" s="8"/>
      <c r="AP114" s="8"/>
      <c r="AQ114" s="8"/>
      <c r="AR114" s="8"/>
      <c r="AS114" s="8"/>
    </row>
    <row r="115" spans="1:66" x14ac:dyDescent="0.25">
      <c r="D115" s="259" t="s">
        <v>21</v>
      </c>
      <c r="E115" s="260"/>
      <c r="F115" s="260"/>
      <c r="G115" s="260"/>
      <c r="H115" s="260"/>
      <c r="I115" s="260"/>
      <c r="J115" s="260"/>
      <c r="K115" s="260"/>
      <c r="L115" s="260"/>
      <c r="M115" s="260"/>
      <c r="N115" s="260"/>
      <c r="O115" s="260"/>
      <c r="P115" s="260"/>
      <c r="Q115" s="260"/>
      <c r="R115" s="260"/>
      <c r="S115" s="260"/>
      <c r="T115" s="260"/>
      <c r="U115" s="260"/>
      <c r="V115" s="260"/>
      <c r="W115" s="260"/>
      <c r="X115" s="260"/>
      <c r="Y115" s="260"/>
      <c r="Z115" s="260"/>
      <c r="AA115" s="260"/>
      <c r="AB115" s="260"/>
      <c r="AC115" s="260"/>
      <c r="AD115" s="260"/>
      <c r="AE115" s="260"/>
      <c r="AF115" s="260"/>
      <c r="AG115" s="260"/>
      <c r="AH115" s="261"/>
      <c r="AI115" s="259" t="s">
        <v>20</v>
      </c>
      <c r="AJ115" s="260"/>
      <c r="AK115" s="260"/>
      <c r="AL115" s="260"/>
      <c r="AM115" s="260"/>
      <c r="AN115" s="260"/>
      <c r="AO115" s="260"/>
      <c r="AP115" s="260"/>
      <c r="AQ115" s="260"/>
      <c r="AR115" s="260"/>
      <c r="AS115" s="260"/>
      <c r="AT115" s="260"/>
      <c r="AU115" s="260"/>
      <c r="AV115" s="260"/>
      <c r="AW115" s="260"/>
      <c r="AX115" s="260"/>
      <c r="AY115" s="260"/>
      <c r="AZ115" s="260"/>
      <c r="BA115" s="260"/>
      <c r="BB115" s="260"/>
      <c r="BC115" s="260"/>
      <c r="BD115" s="260"/>
      <c r="BE115" s="260"/>
      <c r="BF115" s="260"/>
      <c r="BG115" s="260"/>
      <c r="BH115" s="260"/>
      <c r="BI115" s="260"/>
      <c r="BJ115" s="260"/>
      <c r="BK115" s="260"/>
      <c r="BL115" s="260"/>
      <c r="BM115" s="261"/>
    </row>
    <row r="116" spans="1:66" ht="15.75" thickBot="1" x14ac:dyDescent="0.3">
      <c r="B116" s="1" t="s">
        <v>0</v>
      </c>
      <c r="C116" s="1"/>
      <c r="D116" s="6">
        <v>1</v>
      </c>
      <c r="E116" s="6">
        <v>2</v>
      </c>
      <c r="F116" s="7">
        <v>3</v>
      </c>
      <c r="G116" s="9">
        <v>4</v>
      </c>
      <c r="H116" s="3">
        <v>5</v>
      </c>
      <c r="I116" s="6">
        <v>6</v>
      </c>
      <c r="J116" s="6">
        <v>7</v>
      </c>
      <c r="K116" s="6">
        <v>8</v>
      </c>
      <c r="L116" s="6">
        <v>9</v>
      </c>
      <c r="M116" s="7">
        <v>10</v>
      </c>
      <c r="N116" s="9">
        <v>11</v>
      </c>
      <c r="O116" s="3">
        <v>12</v>
      </c>
      <c r="P116" s="6">
        <v>13</v>
      </c>
      <c r="Q116" s="6">
        <v>14</v>
      </c>
      <c r="R116" s="6">
        <v>15</v>
      </c>
      <c r="S116" s="6">
        <v>16</v>
      </c>
      <c r="T116" s="7">
        <v>17</v>
      </c>
      <c r="U116" s="9">
        <v>18</v>
      </c>
      <c r="V116" s="3">
        <v>19</v>
      </c>
      <c r="W116" s="6">
        <v>20</v>
      </c>
      <c r="X116" s="6">
        <v>21</v>
      </c>
      <c r="Y116" s="6">
        <v>22</v>
      </c>
      <c r="Z116" s="6">
        <v>23</v>
      </c>
      <c r="AA116" s="7">
        <v>24</v>
      </c>
      <c r="AB116" s="9">
        <v>25</v>
      </c>
      <c r="AC116" s="3">
        <v>26</v>
      </c>
      <c r="AD116" s="6">
        <v>27</v>
      </c>
      <c r="AE116" s="6">
        <v>28</v>
      </c>
      <c r="AF116" s="6">
        <v>29</v>
      </c>
      <c r="AG116" s="6">
        <v>30</v>
      </c>
      <c r="AH116" s="7">
        <v>31</v>
      </c>
      <c r="AI116" s="9">
        <v>1</v>
      </c>
      <c r="AJ116" s="88">
        <v>2</v>
      </c>
      <c r="AK116" s="85">
        <v>3</v>
      </c>
      <c r="AL116" s="85">
        <v>4</v>
      </c>
      <c r="AM116" s="71">
        <v>5</v>
      </c>
      <c r="AN116" s="71">
        <v>6</v>
      </c>
      <c r="AO116" s="71">
        <v>7</v>
      </c>
      <c r="AP116" s="72">
        <v>8</v>
      </c>
      <c r="AQ116" s="88">
        <v>9</v>
      </c>
      <c r="AR116" s="85">
        <v>10</v>
      </c>
      <c r="AS116" s="85">
        <v>11</v>
      </c>
      <c r="AT116" s="71">
        <v>12</v>
      </c>
      <c r="AU116" s="71">
        <v>13</v>
      </c>
      <c r="AV116" s="71">
        <v>14</v>
      </c>
      <c r="AW116" s="3">
        <v>15</v>
      </c>
      <c r="AX116" s="3">
        <v>16</v>
      </c>
      <c r="AY116" s="7">
        <v>17</v>
      </c>
      <c r="AZ116" s="7">
        <v>18</v>
      </c>
      <c r="BA116" s="6">
        <v>19</v>
      </c>
      <c r="BB116" s="6">
        <v>20</v>
      </c>
      <c r="BC116" s="6">
        <v>21</v>
      </c>
      <c r="BD116" s="9">
        <v>22</v>
      </c>
      <c r="BE116" s="3">
        <v>23</v>
      </c>
      <c r="BF116" s="7">
        <v>24</v>
      </c>
      <c r="BG116" s="7">
        <v>25</v>
      </c>
      <c r="BH116" s="6">
        <v>26</v>
      </c>
      <c r="BI116" s="6">
        <v>27</v>
      </c>
      <c r="BJ116" s="6">
        <v>28</v>
      </c>
      <c r="BK116" s="9">
        <v>29</v>
      </c>
      <c r="BL116" s="3">
        <v>30</v>
      </c>
      <c r="BM116" s="7">
        <v>31</v>
      </c>
    </row>
    <row r="117" spans="1:66" ht="15.75" x14ac:dyDescent="0.25">
      <c r="A117" s="148" t="s">
        <v>49</v>
      </c>
      <c r="B117" s="4" t="s">
        <v>1</v>
      </c>
      <c r="C117" s="4" t="s">
        <v>2</v>
      </c>
      <c r="D117" s="23">
        <v>1</v>
      </c>
      <c r="E117" s="23">
        <v>1</v>
      </c>
      <c r="F117" s="23">
        <v>1</v>
      </c>
      <c r="G117" s="22" t="s">
        <v>3</v>
      </c>
      <c r="H117" s="22" t="s">
        <v>3</v>
      </c>
      <c r="I117" s="22" t="s">
        <v>3</v>
      </c>
      <c r="J117" s="23">
        <v>2</v>
      </c>
      <c r="K117" s="23">
        <v>2</v>
      </c>
      <c r="L117" s="23">
        <v>2</v>
      </c>
      <c r="M117" s="22" t="s">
        <v>3</v>
      </c>
      <c r="N117" s="22" t="s">
        <v>3</v>
      </c>
      <c r="O117" s="22" t="s">
        <v>3</v>
      </c>
      <c r="P117" s="23">
        <v>1</v>
      </c>
      <c r="Q117" s="23">
        <v>1</v>
      </c>
      <c r="R117" s="23">
        <v>1</v>
      </c>
      <c r="S117" s="22" t="s">
        <v>3</v>
      </c>
      <c r="T117" s="22" t="s">
        <v>3</v>
      </c>
      <c r="U117" s="29" t="s">
        <v>3</v>
      </c>
      <c r="V117" s="81">
        <v>2</v>
      </c>
      <c r="W117" s="173">
        <v>2</v>
      </c>
      <c r="X117" s="21" t="s">
        <v>3</v>
      </c>
      <c r="Y117" s="22" t="s">
        <v>3</v>
      </c>
      <c r="Z117" s="38">
        <v>1</v>
      </c>
      <c r="AA117" s="26" t="s">
        <v>3</v>
      </c>
      <c r="AB117" s="22" t="s">
        <v>3</v>
      </c>
      <c r="AC117" s="22" t="s">
        <v>3</v>
      </c>
      <c r="AD117" s="34">
        <v>1</v>
      </c>
      <c r="AE117" s="38">
        <v>1</v>
      </c>
      <c r="AF117" s="38">
        <v>1</v>
      </c>
      <c r="AG117" s="33">
        <v>1</v>
      </c>
      <c r="AH117" s="33">
        <v>1</v>
      </c>
      <c r="AI117" s="29" t="s">
        <v>3</v>
      </c>
      <c r="AJ117" s="73" t="s">
        <v>3</v>
      </c>
      <c r="AK117" s="74" t="s">
        <v>3</v>
      </c>
      <c r="AL117" s="174">
        <v>1</v>
      </c>
      <c r="AM117" s="23">
        <v>1</v>
      </c>
      <c r="AN117" s="23">
        <v>1</v>
      </c>
      <c r="AO117" s="22" t="s">
        <v>3</v>
      </c>
      <c r="AP117" s="22" t="s">
        <v>3</v>
      </c>
      <c r="AQ117" s="29" t="s">
        <v>3</v>
      </c>
      <c r="AR117" s="81">
        <v>2</v>
      </c>
      <c r="AS117" s="82">
        <v>2</v>
      </c>
      <c r="AT117" s="21" t="s">
        <v>3</v>
      </c>
      <c r="AU117" s="22" t="s">
        <v>3</v>
      </c>
      <c r="AV117" s="22" t="s">
        <v>3</v>
      </c>
      <c r="AW117" s="57">
        <v>1</v>
      </c>
      <c r="AX117" s="23">
        <v>1</v>
      </c>
      <c r="AY117" s="23">
        <v>1</v>
      </c>
      <c r="AZ117" s="22" t="s">
        <v>3</v>
      </c>
      <c r="BA117" s="22" t="s">
        <v>3</v>
      </c>
      <c r="BB117" s="22" t="s">
        <v>3</v>
      </c>
      <c r="BC117" s="23">
        <v>2</v>
      </c>
      <c r="BD117" s="23">
        <v>2</v>
      </c>
      <c r="BE117" s="23">
        <v>2</v>
      </c>
      <c r="BF117" s="22" t="s">
        <v>3</v>
      </c>
      <c r="BG117" s="22" t="s">
        <v>3</v>
      </c>
      <c r="BH117" s="22" t="s">
        <v>3</v>
      </c>
      <c r="BI117" s="23">
        <v>1</v>
      </c>
      <c r="BJ117" s="23">
        <v>1</v>
      </c>
      <c r="BK117" s="23">
        <v>1</v>
      </c>
      <c r="BL117" s="22" t="s">
        <v>3</v>
      </c>
      <c r="BM117" s="22" t="s">
        <v>3</v>
      </c>
    </row>
    <row r="118" spans="1:66" ht="15.75" x14ac:dyDescent="0.25">
      <c r="B118" s="4" t="s">
        <v>4</v>
      </c>
      <c r="C118" s="4" t="s">
        <v>5</v>
      </c>
      <c r="D118" s="22" t="s">
        <v>3</v>
      </c>
      <c r="E118" s="22" t="s">
        <v>3</v>
      </c>
      <c r="F118" s="22" t="s">
        <v>3</v>
      </c>
      <c r="G118" s="23">
        <v>1</v>
      </c>
      <c r="H118" s="23">
        <v>1</v>
      </c>
      <c r="I118" s="23">
        <v>1</v>
      </c>
      <c r="J118" s="22" t="s">
        <v>3</v>
      </c>
      <c r="K118" s="22" t="s">
        <v>3</v>
      </c>
      <c r="L118" s="22" t="s">
        <v>3</v>
      </c>
      <c r="M118" s="23">
        <v>2</v>
      </c>
      <c r="N118" s="23">
        <v>2</v>
      </c>
      <c r="O118" s="23">
        <v>2</v>
      </c>
      <c r="P118" s="22" t="s">
        <v>3</v>
      </c>
      <c r="Q118" s="22" t="s">
        <v>3</v>
      </c>
      <c r="R118" s="22" t="s">
        <v>3</v>
      </c>
      <c r="S118" s="23">
        <v>1</v>
      </c>
      <c r="T118" s="23">
        <v>1</v>
      </c>
      <c r="U118" s="177">
        <v>1</v>
      </c>
      <c r="V118" s="77" t="s">
        <v>3</v>
      </c>
      <c r="W118" s="78" t="s">
        <v>3</v>
      </c>
      <c r="X118" s="21" t="s">
        <v>3</v>
      </c>
      <c r="Y118" s="22" t="s">
        <v>3</v>
      </c>
      <c r="Z118" s="37">
        <v>1</v>
      </c>
      <c r="AA118" s="167">
        <v>1</v>
      </c>
      <c r="AB118" s="22" t="s">
        <v>3</v>
      </c>
      <c r="AC118" s="22" t="s">
        <v>3</v>
      </c>
      <c r="AD118" s="33">
        <v>1</v>
      </c>
      <c r="AE118" s="37">
        <v>1</v>
      </c>
      <c r="AF118" s="37">
        <v>1</v>
      </c>
      <c r="AG118" s="33">
        <v>1</v>
      </c>
      <c r="AH118" s="97" t="s">
        <v>3</v>
      </c>
      <c r="AI118" s="29" t="s">
        <v>3</v>
      </c>
      <c r="AJ118" s="175">
        <v>2</v>
      </c>
      <c r="AK118" s="76">
        <v>2</v>
      </c>
      <c r="AL118" s="21" t="s">
        <v>3</v>
      </c>
      <c r="AM118" s="22" t="s">
        <v>3</v>
      </c>
      <c r="AN118" s="22" t="s">
        <v>3</v>
      </c>
      <c r="AO118" s="23">
        <v>1</v>
      </c>
      <c r="AP118" s="23">
        <v>1</v>
      </c>
      <c r="AQ118" s="24">
        <v>1</v>
      </c>
      <c r="AR118" s="77" t="s">
        <v>3</v>
      </c>
      <c r="AS118" s="78" t="s">
        <v>3</v>
      </c>
      <c r="AT118" s="57">
        <v>2</v>
      </c>
      <c r="AU118" s="23">
        <v>2</v>
      </c>
      <c r="AV118" s="23">
        <v>2</v>
      </c>
      <c r="AW118" s="21" t="s">
        <v>3</v>
      </c>
      <c r="AX118" s="22" t="s">
        <v>3</v>
      </c>
      <c r="AY118" s="22" t="s">
        <v>3</v>
      </c>
      <c r="AZ118" s="23">
        <v>1</v>
      </c>
      <c r="BA118" s="23">
        <v>1</v>
      </c>
      <c r="BB118" s="23">
        <v>1</v>
      </c>
      <c r="BC118" s="22" t="s">
        <v>3</v>
      </c>
      <c r="BD118" s="22" t="s">
        <v>3</v>
      </c>
      <c r="BE118" s="22" t="s">
        <v>3</v>
      </c>
      <c r="BF118" s="23">
        <v>2</v>
      </c>
      <c r="BG118" s="23">
        <v>2</v>
      </c>
      <c r="BH118" s="23">
        <v>2</v>
      </c>
      <c r="BI118" s="22" t="s">
        <v>3</v>
      </c>
      <c r="BJ118" s="22" t="s">
        <v>3</v>
      </c>
      <c r="BK118" s="22" t="s">
        <v>3</v>
      </c>
      <c r="BL118" s="23">
        <v>1</v>
      </c>
      <c r="BM118" s="23">
        <v>1</v>
      </c>
    </row>
    <row r="119" spans="1:66" ht="15.75" x14ac:dyDescent="0.25">
      <c r="B119" s="4" t="s">
        <v>6</v>
      </c>
      <c r="C119" s="5" t="s">
        <v>7</v>
      </c>
      <c r="D119" s="23">
        <v>2</v>
      </c>
      <c r="E119" s="23">
        <v>2</v>
      </c>
      <c r="F119" s="23">
        <v>2</v>
      </c>
      <c r="G119" s="22" t="s">
        <v>3</v>
      </c>
      <c r="H119" s="22" t="s">
        <v>3</v>
      </c>
      <c r="I119" s="22" t="s">
        <v>3</v>
      </c>
      <c r="J119" s="23">
        <v>1</v>
      </c>
      <c r="K119" s="23">
        <v>1</v>
      </c>
      <c r="L119" s="23">
        <v>1</v>
      </c>
      <c r="M119" s="22" t="s">
        <v>3</v>
      </c>
      <c r="N119" s="22" t="s">
        <v>3</v>
      </c>
      <c r="O119" s="22" t="s">
        <v>3</v>
      </c>
      <c r="P119" s="23">
        <v>2</v>
      </c>
      <c r="Q119" s="23">
        <v>2</v>
      </c>
      <c r="R119" s="23">
        <v>2</v>
      </c>
      <c r="S119" s="22" t="s">
        <v>3</v>
      </c>
      <c r="T119" s="22" t="s">
        <v>3</v>
      </c>
      <c r="U119" s="29" t="s">
        <v>3</v>
      </c>
      <c r="V119" s="75">
        <v>1</v>
      </c>
      <c r="W119" s="168">
        <v>1</v>
      </c>
      <c r="X119" s="21" t="s">
        <v>3</v>
      </c>
      <c r="Y119" s="22" t="s">
        <v>3</v>
      </c>
      <c r="Z119" s="38">
        <v>1</v>
      </c>
      <c r="AA119" s="26" t="s">
        <v>3</v>
      </c>
      <c r="AB119" s="22" t="s">
        <v>3</v>
      </c>
      <c r="AC119" s="22" t="s">
        <v>3</v>
      </c>
      <c r="AD119" s="34">
        <v>1</v>
      </c>
      <c r="AE119" s="38">
        <v>1</v>
      </c>
      <c r="AF119" s="38">
        <v>1</v>
      </c>
      <c r="AG119" s="33">
        <v>1</v>
      </c>
      <c r="AH119" s="33">
        <v>1</v>
      </c>
      <c r="AI119" s="29" t="s">
        <v>3</v>
      </c>
      <c r="AJ119" s="77" t="s">
        <v>3</v>
      </c>
      <c r="AK119" s="78" t="s">
        <v>3</v>
      </c>
      <c r="AL119" s="174">
        <v>2</v>
      </c>
      <c r="AM119" s="23">
        <v>2</v>
      </c>
      <c r="AN119" s="23">
        <v>2</v>
      </c>
      <c r="AO119" s="22" t="s">
        <v>3</v>
      </c>
      <c r="AP119" s="22" t="s">
        <v>3</v>
      </c>
      <c r="AQ119" s="29" t="s">
        <v>3</v>
      </c>
      <c r="AR119" s="75">
        <v>1</v>
      </c>
      <c r="AS119" s="76">
        <v>1</v>
      </c>
      <c r="AT119" s="21" t="s">
        <v>3</v>
      </c>
      <c r="AU119" s="22" t="s">
        <v>3</v>
      </c>
      <c r="AV119" s="22" t="s">
        <v>3</v>
      </c>
      <c r="AW119" s="57">
        <v>2</v>
      </c>
      <c r="AX119" s="23">
        <v>2</v>
      </c>
      <c r="AY119" s="23">
        <v>2</v>
      </c>
      <c r="AZ119" s="22" t="s">
        <v>3</v>
      </c>
      <c r="BA119" s="22" t="s">
        <v>3</v>
      </c>
      <c r="BB119" s="22" t="s">
        <v>3</v>
      </c>
      <c r="BC119" s="23">
        <v>1</v>
      </c>
      <c r="BD119" s="23">
        <v>1</v>
      </c>
      <c r="BE119" s="23">
        <v>1</v>
      </c>
      <c r="BF119" s="22" t="s">
        <v>3</v>
      </c>
      <c r="BG119" s="22" t="s">
        <v>3</v>
      </c>
      <c r="BH119" s="22" t="s">
        <v>3</v>
      </c>
      <c r="BI119" s="23">
        <v>2</v>
      </c>
      <c r="BJ119" s="23">
        <v>2</v>
      </c>
      <c r="BK119" s="23">
        <v>2</v>
      </c>
      <c r="BL119" s="22" t="s">
        <v>3</v>
      </c>
      <c r="BM119" s="22" t="s">
        <v>3</v>
      </c>
    </row>
    <row r="120" spans="1:66" ht="16.5" thickBot="1" x14ac:dyDescent="0.3">
      <c r="B120" s="4" t="s">
        <v>8</v>
      </c>
      <c r="C120" s="4" t="s">
        <v>9</v>
      </c>
      <c r="D120" s="22" t="s">
        <v>3</v>
      </c>
      <c r="E120" s="22" t="s">
        <v>3</v>
      </c>
      <c r="F120" s="22" t="s">
        <v>3</v>
      </c>
      <c r="G120" s="23">
        <v>2</v>
      </c>
      <c r="H120" s="23">
        <v>2</v>
      </c>
      <c r="I120" s="23">
        <v>2</v>
      </c>
      <c r="J120" s="22" t="s">
        <v>3</v>
      </c>
      <c r="K120" s="22" t="s">
        <v>3</v>
      </c>
      <c r="L120" s="22" t="s">
        <v>3</v>
      </c>
      <c r="M120" s="23">
        <v>1</v>
      </c>
      <c r="N120" s="23">
        <v>1</v>
      </c>
      <c r="O120" s="23">
        <v>1</v>
      </c>
      <c r="P120" s="22" t="s">
        <v>3</v>
      </c>
      <c r="Q120" s="22" t="s">
        <v>3</v>
      </c>
      <c r="R120" s="22" t="s">
        <v>3</v>
      </c>
      <c r="S120" s="23">
        <v>2</v>
      </c>
      <c r="T120" s="23">
        <v>2</v>
      </c>
      <c r="U120" s="177">
        <v>2</v>
      </c>
      <c r="V120" s="83" t="s">
        <v>3</v>
      </c>
      <c r="W120" s="84" t="s">
        <v>3</v>
      </c>
      <c r="X120" s="21" t="s">
        <v>3</v>
      </c>
      <c r="Y120" s="22" t="s">
        <v>3</v>
      </c>
      <c r="Z120" s="37">
        <v>1</v>
      </c>
      <c r="AA120" s="167">
        <v>1</v>
      </c>
      <c r="AB120" s="22" t="s">
        <v>3</v>
      </c>
      <c r="AC120" s="22" t="s">
        <v>3</v>
      </c>
      <c r="AD120" s="33">
        <v>1</v>
      </c>
      <c r="AE120" s="37">
        <v>1</v>
      </c>
      <c r="AF120" s="37">
        <v>1</v>
      </c>
      <c r="AG120" s="33">
        <v>1</v>
      </c>
      <c r="AH120" s="97" t="s">
        <v>3</v>
      </c>
      <c r="AI120" s="29" t="s">
        <v>3</v>
      </c>
      <c r="AJ120" s="176">
        <v>1</v>
      </c>
      <c r="AK120" s="80">
        <v>1</v>
      </c>
      <c r="AL120" s="21" t="s">
        <v>3</v>
      </c>
      <c r="AM120" s="22" t="s">
        <v>3</v>
      </c>
      <c r="AN120" s="22" t="s">
        <v>3</v>
      </c>
      <c r="AO120" s="23">
        <v>2</v>
      </c>
      <c r="AP120" s="23">
        <v>2</v>
      </c>
      <c r="AQ120" s="24">
        <v>2</v>
      </c>
      <c r="AR120" s="83" t="s">
        <v>3</v>
      </c>
      <c r="AS120" s="84" t="s">
        <v>3</v>
      </c>
      <c r="AT120" s="57">
        <v>1</v>
      </c>
      <c r="AU120" s="23">
        <v>1</v>
      </c>
      <c r="AV120" s="23">
        <v>1</v>
      </c>
      <c r="AW120" s="21" t="s">
        <v>3</v>
      </c>
      <c r="AX120" s="22" t="s">
        <v>3</v>
      </c>
      <c r="AY120" s="22" t="s">
        <v>3</v>
      </c>
      <c r="AZ120" s="23">
        <v>2</v>
      </c>
      <c r="BA120" s="23">
        <v>2</v>
      </c>
      <c r="BB120" s="23">
        <v>2</v>
      </c>
      <c r="BC120" s="22" t="s">
        <v>3</v>
      </c>
      <c r="BD120" s="22" t="s">
        <v>3</v>
      </c>
      <c r="BE120" s="22" t="s">
        <v>3</v>
      </c>
      <c r="BF120" s="23">
        <v>1</v>
      </c>
      <c r="BG120" s="23">
        <v>1</v>
      </c>
      <c r="BH120" s="23">
        <v>1</v>
      </c>
      <c r="BI120" s="22" t="s">
        <v>3</v>
      </c>
      <c r="BJ120" s="22" t="s">
        <v>3</v>
      </c>
      <c r="BK120" s="22" t="s">
        <v>3</v>
      </c>
      <c r="BL120" s="23">
        <v>2</v>
      </c>
      <c r="BM120" s="23">
        <v>2</v>
      </c>
    </row>
    <row r="121" spans="1:66" ht="15.75" x14ac:dyDescent="0.25">
      <c r="B121" s="40"/>
      <c r="C121" s="40"/>
      <c r="D121" s="41"/>
      <c r="E121" s="41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94"/>
      <c r="W121" s="94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94"/>
      <c r="AK121" s="94"/>
      <c r="AL121" s="32"/>
      <c r="AM121" s="32"/>
      <c r="AN121" s="32"/>
      <c r="AO121" s="32"/>
      <c r="AP121" s="32"/>
      <c r="AQ121" s="32"/>
      <c r="AR121" s="94"/>
      <c r="AS121" s="94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8"/>
    </row>
  </sheetData>
  <mergeCells count="19">
    <mergeCell ref="D31:AH31"/>
    <mergeCell ref="AI31:BM31"/>
    <mergeCell ref="D45:AH45"/>
    <mergeCell ref="AI45:BM45"/>
    <mergeCell ref="D55:AH55"/>
    <mergeCell ref="AI55:BM55"/>
    <mergeCell ref="B39:AH40"/>
    <mergeCell ref="AI65:BM65"/>
    <mergeCell ref="D105:AH105"/>
    <mergeCell ref="AI105:BM105"/>
    <mergeCell ref="D115:AH115"/>
    <mergeCell ref="AI115:BM115"/>
    <mergeCell ref="D95:AH95"/>
    <mergeCell ref="AI95:BM95"/>
    <mergeCell ref="D75:AH75"/>
    <mergeCell ref="AI75:BM75"/>
    <mergeCell ref="D85:AH85"/>
    <mergeCell ref="AI85:BM85"/>
    <mergeCell ref="D65:AH65"/>
  </mergeCells>
  <conditionalFormatting sqref="T54 AQ54 BC54 T61:T62">
    <cfRule type="cellIs" dxfId="11" priority="10" operator="equal">
      <formula>"R"</formula>
    </cfRule>
  </conditionalFormatting>
  <conditionalFormatting sqref="T64 AQ64 BC64 T71:T72">
    <cfRule type="cellIs" dxfId="10" priority="6" operator="equal">
      <formula>"R"</formula>
    </cfRule>
  </conditionalFormatting>
  <conditionalFormatting sqref="AI43:AK43 T43:T44 AQ43:AQ44 BC43:BC44 T51">
    <cfRule type="cellIs" dxfId="9" priority="14" operator="equal">
      <formula>"R"</formula>
    </cfRule>
  </conditionalFormatting>
  <conditionalFormatting sqref="AI61:AK62">
    <cfRule type="cellIs" dxfId="8" priority="9" operator="equal">
      <formula>"R"</formula>
    </cfRule>
  </conditionalFormatting>
  <conditionalFormatting sqref="AI71:AK72">
    <cfRule type="cellIs" dxfId="7" priority="5" operator="equal">
      <formula>"R"</formula>
    </cfRule>
  </conditionalFormatting>
  <conditionalFormatting sqref="AK44 AI51:AK51">
    <cfRule type="cellIs" dxfId="6" priority="13" operator="equal">
      <formula>"R"</formula>
    </cfRule>
  </conditionalFormatting>
  <conditionalFormatting sqref="AQ51">
    <cfRule type="cellIs" dxfId="5" priority="12" operator="equal">
      <formula>"R"</formula>
    </cfRule>
  </conditionalFormatting>
  <conditionalFormatting sqref="AQ61:AQ62">
    <cfRule type="cellIs" dxfId="4" priority="8" operator="equal">
      <formula>"R"</formula>
    </cfRule>
  </conditionalFormatting>
  <conditionalFormatting sqref="AQ71:AQ72">
    <cfRule type="cellIs" dxfId="3" priority="4" operator="equal">
      <formula>"R"</formula>
    </cfRule>
  </conditionalFormatting>
  <conditionalFormatting sqref="BC51">
    <cfRule type="cellIs" dxfId="2" priority="11" operator="equal">
      <formula>"R"</formula>
    </cfRule>
  </conditionalFormatting>
  <conditionalFormatting sqref="BC61:BC62">
    <cfRule type="cellIs" dxfId="1" priority="7" operator="equal">
      <formula>"R"</formula>
    </cfRule>
  </conditionalFormatting>
  <conditionalFormatting sqref="BC71:BC72">
    <cfRule type="cellIs" dxfId="0" priority="3" operator="equal">
      <formula>"R"</formula>
    </cfRule>
  </conditionalFormatting>
  <pageMargins left="0.7" right="0.7" top="0.75" bottom="0.75" header="0.3" footer="0.3"/>
  <pageSetup paperSize="9" scale="33" fitToHeight="0" orientation="landscape" r:id="rId1"/>
  <rowBreaks count="1" manualBreakCount="1">
    <brk id="9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2026 - 5 okresów</vt:lpstr>
      <vt:lpstr>2026 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HANUSZAK Krzysztof</dc:creator>
  <cp:lastModifiedBy>BILINSKA ANNA</cp:lastModifiedBy>
  <cp:lastPrinted>2025-10-29T07:25:07Z</cp:lastPrinted>
  <dcterms:created xsi:type="dcterms:W3CDTF">2023-08-29T15:00:25Z</dcterms:created>
  <dcterms:modified xsi:type="dcterms:W3CDTF">2025-10-29T11:26:35Z</dcterms:modified>
</cp:coreProperties>
</file>